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Company Guide\Guide 2021\Industrial Sector\Tobacco and Cigarettes\"/>
    </mc:Choice>
  </mc:AlternateContent>
  <xr:revisionPtr revIDLastSave="0" documentId="13_ncr:1_{441986BA-4A0F-40AE-922C-B81D63473411}" xr6:coauthVersionLast="36" xr6:coauthVersionMax="36" xr10:uidLastSave="{00000000-0000-0000-0000-000000000000}"/>
  <bookViews>
    <workbookView xWindow="0" yWindow="0" windowWidth="14640" windowHeight="10890" tabRatio="601" xr2:uid="{00000000-000D-0000-FFFF-FFFF00000000}"/>
  </bookViews>
  <sheets>
    <sheet name="Financial Data" sheetId="2" r:id="rId1"/>
    <sheet name="Sheet3" sheetId="3" r:id="rId2"/>
  </sheets>
  <definedNames>
    <definedName name="_xlnm.Print_Area" localSheetId="0">'Financial Data'!$B$4:$G$117</definedName>
  </definedNames>
  <calcPr calcId="191029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4" i="2"/>
  <c r="E114" i="2"/>
  <c r="F114" i="2"/>
  <c r="D116" i="2"/>
  <c r="E116" i="2"/>
  <c r="F116" i="2"/>
  <c r="D117" i="2"/>
  <c r="E117" i="2"/>
  <c r="F117" i="2"/>
  <c r="C106" i="2" l="1"/>
  <c r="C105" i="2"/>
  <c r="C93" i="2"/>
  <c r="C94" i="2"/>
  <c r="C110" i="2"/>
  <c r="C102" i="2"/>
  <c r="C113" i="2"/>
  <c r="C100" i="2"/>
  <c r="C98" i="2"/>
  <c r="C108" i="2"/>
  <c r="C116" i="2"/>
  <c r="C95" i="2" l="1"/>
  <c r="C97" i="2"/>
  <c r="C99" i="2"/>
  <c r="C104" i="2"/>
  <c r="C109" i="2"/>
  <c r="C112" i="2"/>
  <c r="C117" i="2"/>
  <c r="C114" i="2" s="1"/>
  <c r="C96" i="2"/>
  <c r="C10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<sst xmlns="http://schemas.openxmlformats.org/spreadsheetml/2006/main" count="201" uniqueCount="199">
  <si>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</si>
  <si>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</si>
  <si>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</si>
  <si>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</si>
  <si>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</si>
  <si>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</si>
  <si>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</si>
  <si>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</si>
  <si>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</si>
  <si>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</si>
  <si>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</si>
  <si>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</si>
  <si>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</si>
  <si>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</si>
  <si>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</si>
  <si>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</si>
  <si>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</si>
  <si>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</si>
  <si>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</si>
  <si>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</si>
  <si>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</si>
  <si>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</si>
  <si>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</si>
  <si>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</si>
  <si>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</si>
  <si>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</si>
  <si>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</si>
  <si>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</si>
  <si>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</si>
  <si>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</si>
  <si>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</si>
  <si>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</si>
  <si>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</si>
  <si>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</si>
  <si>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</si>
  <si>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</si>
  <si>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</si>
  <si>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</si>
  <si>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</si>
  <si>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</si>
  <si>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</si>
  <si>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</si>
  <si>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</si>
  <si>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</si>
  <si>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</si>
  <si>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</si>
  <si>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</si>
  <si>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</si>
  <si>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</si>
  <si>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</si>
  <si>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</si>
  <si>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</si>
  <si>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</si>
  <si>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</si>
  <si>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</si>
  <si>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</si>
  <si>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</si>
  <si>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</si>
  <si>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</si>
  <si>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</si>
  <si>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</si>
  <si>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</si>
  <si>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</si>
  <si>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</si>
  <si>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</si>
  <si>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</si>
  <si>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</si>
  <si>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</si>
  <si>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</si>
  <si>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</si>
  <si>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</si>
  <si>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</si>
  <si>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</si>
  <si>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</si>
  <si>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</si>
  <si>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</si>
  <si>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</si>
  <si>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</si>
  <si>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</si>
  <si>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</si>
  <si>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</si>
  <si>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</si>
  <si>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</si>
  <si>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</si>
  <si>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</si>
  <si>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</si>
  <si>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</si>
  <si>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</si>
  <si>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</si>
  <si>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</si>
  <si>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</si>
  <si>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</si>
  <si>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</si>
  <si>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</si>
  <si>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</si>
  <si>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</si>
  <si>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</si>
  <si>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</si>
  <si>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</si>
  <si>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</si>
  <si>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</si>
  <si>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</si>
  <si>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</si>
  <si>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</si>
  <si>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</si>
  <si>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</si>
  <si>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</si>
  <si>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</si>
  <si>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</si>
  <si>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</si>
  <si>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</si>
  <si>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</si>
  <si>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</si>
  <si>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</si>
  <si>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</si>
  <si>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</si>
  <si>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</si>
  <si>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</si>
  <si>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</si>
  <si>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</si>
  <si>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</si>
  <si>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</si>
  <si>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</si>
  <si>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</si>
  <si>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</si>
  <si>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</si>
  <si>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</si>
  <si>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</si>
  <si>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</si>
  <si>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</si>
  <si>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</si>
  <si>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</si>
  <si>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</si>
  <si>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</si>
  <si>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</si>
  <si>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</si>
  <si>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</si>
  <si>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</si>
  <si>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</si>
  <si>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</si>
  <si>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</si>
  <si>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</si>
  <si>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</si>
  <si>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</si>
  <si>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</si>
  <si>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</si>
  <si>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</si>
  <si>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</si>
  <si>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</si>
  <si>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</si>
  <si>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</si>
  <si>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</si>
  <si>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</si>
  <si>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</si>
  <si>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</si>
  <si>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</si>
  <si>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</si>
  <si>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</si>
  <si>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</si>
  <si>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</si>
  <si>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</si>
  <si>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</si>
  <si>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</si>
  <si>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</si>
  <si>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</si>
  <si>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</si>
  <si>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</si>
  <si>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</si>
  <si>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</si>
  <si>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</si>
  <si>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</si>
  <si>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</si>
  <si>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</si>
  <si>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</si>
  <si>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</si>
  <si>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</si>
  <si>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</si>
  <si>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</si>
  <si>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</si>
  <si>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</si>
  <si>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</si>
  <si>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</si>
  <si>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</si>
  <si>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</si>
  <si>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</si>
  <si>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</si>
  <si>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</si>
  <si>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Tobacco and Cigarettes</t>
  </si>
  <si>
    <t>التبغ والسجائر</t>
  </si>
  <si>
    <t>عدد الأسهم المدرجة</t>
  </si>
  <si>
    <t>No. of Listed Shares</t>
  </si>
  <si>
    <t>Non-controlling Interest</t>
  </si>
  <si>
    <t>حقوق غير المسيطرين</t>
  </si>
  <si>
    <t>Cash Dividends</t>
  </si>
  <si>
    <t>Stock Dividends</t>
  </si>
  <si>
    <t>أرباح موزعة</t>
  </si>
  <si>
    <t>أسهم موزعة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</si>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</sst>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U233"/>
  <sheetViews>
    <sheetView tabSelected="1" workbookViewId="0">
      <selection activeCell="C5" sqref="C5:C9"/>
    </sheetView>
  </sheetViews>
  <sheetFormatPr defaultColWidth="9.140625" defaultRowHeight="15" x14ac:dyDescent="0.2"/>
  <cols>
    <col min="1" max="1" width="9.140625" style="1"/>
    <col min="2" max="2" width="56.85546875" style="8" customWidth="1"/>
    <col min="3" max="6" width="16.140625" style="6" customWidth="1"/>
    <col min="7" max="7" width="50" style="31" bestFit="1" customWidth="1"/>
    <col min="8" max="47" width="9.140625" style="2"/>
    <col min="48" max="16384" width="9.140625" style="1"/>
  </cols>
  <sheetData>
    <row r="2" spans="2:7" ht="15.75" x14ac:dyDescent="0.2">
      <c r="B2" s="17" t="s">
        <v>187</v>
      </c>
      <c r="C2" s="17"/>
      <c r="D2" s="17"/>
      <c r="E2" s="17"/>
      <c r="F2" s="17"/>
      <c r="G2" s="32" t="s">
        <v>188</v>
      </c>
    </row>
    <row r="4" spans="2:7" ht="24.95" customHeight="1" x14ac:dyDescent="0.2">
      <c r="B4" s="40" t="s">
        <v>175</v>
      </c>
      <c r="C4" s="41">
        <v>2020</v>
      </c>
      <c r="D4" s="41">
        <v>2019</v>
      </c>
      <c r="E4" s="41">
        <v>2018</v>
      </c>
      <c r="F4" s="41">
        <v>2017</v>
      </c>
      <c r="G4" s="42" t="s">
        <v>197</v>
      </c>
    </row>
    <row r="5" spans="2:7" ht="20.100000000000001" customHeight="1" x14ac:dyDescent="0.2">
      <c r="B5" s="9" t="s">
        <v>118</v>
      </c>
      <c r="C5" s="54">
        <v>40556511</v>
      </c>
      <c r="D5" s="54">
        <v>75362810.739999995</v>
      </c>
      <c r="E5" s="54">
        <v>365624272.19999999</v>
      </c>
      <c r="F5" s="54">
        <v>378163507.98000002</v>
      </c>
      <c r="G5" s="3" t="s">
        <v>130</v>
      </c>
    </row>
    <row r="6" spans="2:7" ht="20.100000000000001" customHeight="1" x14ac:dyDescent="0.2">
      <c r="B6" s="10" t="s">
        <v>21</v>
      </c>
      <c r="C6" s="14">
        <v>27777489</v>
      </c>
      <c r="D6" s="14">
        <v>14236477</v>
      </c>
      <c r="E6" s="14">
        <v>32589006</v>
      </c>
      <c r="F6" s="14">
        <v>22234400</v>
      </c>
      <c r="G6" s="4" t="s">
        <v>0</v>
      </c>
    </row>
    <row r="7" spans="2:7" ht="20.100000000000001" customHeight="1" x14ac:dyDescent="0.2">
      <c r="B7" s="10" t="s">
        <v>22</v>
      </c>
      <c r="C7" s="14">
        <v>9571</v>
      </c>
      <c r="D7" s="14">
        <v>12268</v>
      </c>
      <c r="E7" s="14">
        <v>19329</v>
      </c>
      <c r="F7" s="14">
        <v>13816</v>
      </c>
      <c r="G7" s="4" t="s">
        <v>1</v>
      </c>
    </row>
    <row r="8" spans="2:7" ht="20.100000000000001" customHeight="1" x14ac:dyDescent="0.2">
      <c r="B8" s="10" t="s">
        <v>190</v>
      </c>
      <c r="C8" s="14">
        <v>75083657</v>
      </c>
      <c r="D8" s="14">
        <v>75083657</v>
      </c>
      <c r="E8" s="14">
        <v>75083657</v>
      </c>
      <c r="F8" s="14">
        <v>45083657</v>
      </c>
      <c r="G8" s="4" t="s">
        <v>189</v>
      </c>
    </row>
    <row r="9" spans="2:7" ht="20.100000000000001" customHeight="1" x14ac:dyDescent="0.2">
      <c r="B9" s="11" t="s">
        <v>119</v>
      </c>
      <c r="C9" s="55">
        <v>810888034</v>
      </c>
      <c r="D9" s="55">
        <v>758664610.09000003</v>
      </c>
      <c r="E9" s="55">
        <v>802172975.78999996</v>
      </c>
      <c r="F9" s="55">
        <v>1006608500.13</v>
      </c>
      <c r="G9" s="5" t="s">
        <v>131</v>
      </c>
    </row>
    <row r="10" spans="2:7" ht="25.5" x14ac:dyDescent="0.2">
      <c r="B10" s="12"/>
      <c r="C10" s="15"/>
      <c r="D10" s="15"/>
      <c r="E10" s="15"/>
      <c r="F10" s="15"/>
      <c r="G10" s="56" t="s">
        <v>198</v>
      </c>
    </row>
    <row r="11" spans="2:7" ht="15.75" x14ac:dyDescent="0.2">
      <c r="C11" s="15"/>
      <c r="D11" s="15"/>
      <c r="E11" s="15"/>
      <c r="F11" s="15"/>
      <c r="G11" s="33"/>
    </row>
    <row r="12" spans="2:7" ht="24.95" customHeight="1" x14ac:dyDescent="0.2">
      <c r="B12" s="40" t="s">
        <v>146</v>
      </c>
      <c r="C12" s="43"/>
      <c r="D12" s="43"/>
      <c r="E12" s="43"/>
      <c r="F12" s="43"/>
      <c r="G12" s="42" t="s">
        <v>132</v>
      </c>
    </row>
    <row r="13" spans="2:7" ht="20.100000000000001" customHeight="1" x14ac:dyDescent="0.2">
      <c r="B13" s="9" t="s">
        <v>63</v>
      </c>
      <c r="C13" s="54">
        <v>543588</v>
      </c>
      <c r="D13" s="54">
        <v>42188574</v>
      </c>
      <c r="E13" s="54">
        <v>58124356</v>
      </c>
      <c r="F13" s="54">
        <v>21862916</v>
      </c>
      <c r="G13" s="3" t="s">
        <v>52</v>
      </c>
    </row>
    <row r="14" spans="2:7" ht="20.100000000000001" customHeight="1" x14ac:dyDescent="0.2">
      <c r="B14" s="10" t="s">
        <v>120</v>
      </c>
      <c r="C14" s="14">
        <v>13157009</v>
      </c>
      <c r="D14" s="14">
        <v>67335279</v>
      </c>
      <c r="E14" s="14">
        <v>100609440</v>
      </c>
      <c r="F14" s="14">
        <v>95367907</v>
      </c>
      <c r="G14" s="4" t="s">
        <v>53</v>
      </c>
    </row>
    <row r="15" spans="2:7" ht="20.100000000000001" customHeight="1" x14ac:dyDescent="0.2">
      <c r="B15" s="18" t="s">
        <v>167</v>
      </c>
      <c r="C15" s="14">
        <v>0</v>
      </c>
      <c r="D15" s="14">
        <v>0</v>
      </c>
      <c r="E15" s="14">
        <v>0</v>
      </c>
      <c r="F15" s="14">
        <v>0</v>
      </c>
      <c r="G15" s="4" t="s">
        <v>157</v>
      </c>
    </row>
    <row r="16" spans="2:7" ht="20.100000000000001" customHeight="1" x14ac:dyDescent="0.2">
      <c r="B16" s="18" t="s">
        <v>168</v>
      </c>
      <c r="C16" s="14">
        <v>0</v>
      </c>
      <c r="D16" s="14">
        <v>0</v>
      </c>
      <c r="E16" s="14">
        <v>0</v>
      </c>
      <c r="F16" s="14">
        <v>0</v>
      </c>
      <c r="G16" s="4" t="s">
        <v>158</v>
      </c>
    </row>
    <row r="17" spans="2:7" ht="20.100000000000001" customHeight="1" x14ac:dyDescent="0.2">
      <c r="B17" s="18" t="s">
        <v>169</v>
      </c>
      <c r="C17" s="14">
        <v>0</v>
      </c>
      <c r="D17" s="14">
        <v>0</v>
      </c>
      <c r="E17" s="14">
        <v>0</v>
      </c>
      <c r="F17" s="14">
        <v>0</v>
      </c>
      <c r="G17" s="4" t="s">
        <v>159</v>
      </c>
    </row>
    <row r="18" spans="2:7" ht="20.100000000000001" customHeight="1" x14ac:dyDescent="0.2">
      <c r="B18" s="18" t="s">
        <v>170</v>
      </c>
      <c r="C18" s="14">
        <v>6589328</v>
      </c>
      <c r="D18" s="14">
        <v>46267583</v>
      </c>
      <c r="E18" s="14">
        <v>48466639</v>
      </c>
      <c r="F18" s="14">
        <v>41745455</v>
      </c>
      <c r="G18" s="4" t="s">
        <v>160</v>
      </c>
    </row>
    <row r="19" spans="2:7" ht="20.100000000000001" customHeight="1" x14ac:dyDescent="0.2">
      <c r="B19" s="18" t="s">
        <v>171</v>
      </c>
      <c r="C19" s="14">
        <v>2105864</v>
      </c>
      <c r="D19" s="14">
        <v>0</v>
      </c>
      <c r="E19" s="14">
        <v>0</v>
      </c>
      <c r="F19" s="14">
        <v>0</v>
      </c>
      <c r="G19" s="4" t="s">
        <v>161</v>
      </c>
    </row>
    <row r="20" spans="2:7" ht="20.100000000000001" customHeight="1" x14ac:dyDescent="0.2">
      <c r="B20" s="10" t="s">
        <v>64</v>
      </c>
      <c r="C20" s="14">
        <v>25608207</v>
      </c>
      <c r="D20" s="14">
        <v>187908646</v>
      </c>
      <c r="E20" s="14">
        <v>235181371</v>
      </c>
      <c r="F20" s="14">
        <v>167675481</v>
      </c>
      <c r="G20" s="4" t="s">
        <v>54</v>
      </c>
    </row>
    <row r="21" spans="2:7" ht="20.100000000000001" customHeight="1" x14ac:dyDescent="0.2">
      <c r="B21" s="10" t="s">
        <v>92</v>
      </c>
      <c r="C21" s="14">
        <v>17927482</v>
      </c>
      <c r="D21" s="14">
        <v>8413201</v>
      </c>
      <c r="E21" s="14">
        <v>9659152</v>
      </c>
      <c r="F21" s="14">
        <v>11061521</v>
      </c>
      <c r="G21" s="4" t="s">
        <v>76</v>
      </c>
    </row>
    <row r="22" spans="2:7" ht="20.100000000000001" customHeight="1" x14ac:dyDescent="0.2">
      <c r="B22" s="10" t="s">
        <v>148</v>
      </c>
      <c r="C22" s="14">
        <v>13004130</v>
      </c>
      <c r="D22" s="14">
        <v>35940853</v>
      </c>
      <c r="E22" s="14">
        <v>30419668</v>
      </c>
      <c r="F22" s="14">
        <v>39921083</v>
      </c>
      <c r="G22" s="4" t="s">
        <v>162</v>
      </c>
    </row>
    <row r="23" spans="2:7" ht="20.100000000000001" customHeight="1" x14ac:dyDescent="0.2">
      <c r="B23" s="10" t="s">
        <v>172</v>
      </c>
      <c r="C23" s="14">
        <v>514219</v>
      </c>
      <c r="D23" s="14">
        <v>4149961</v>
      </c>
      <c r="E23" s="14">
        <v>4138090</v>
      </c>
      <c r="F23" s="14">
        <v>0</v>
      </c>
      <c r="G23" s="4" t="s">
        <v>163</v>
      </c>
    </row>
    <row r="24" spans="2:7" ht="20.100000000000001" customHeight="1" x14ac:dyDescent="0.2">
      <c r="B24" s="10" t="s">
        <v>93</v>
      </c>
      <c r="C24" s="14">
        <v>17520706</v>
      </c>
      <c r="D24" s="14">
        <v>27732550</v>
      </c>
      <c r="E24" s="14">
        <v>19028778</v>
      </c>
      <c r="F24" s="14">
        <v>0</v>
      </c>
      <c r="G24" s="4" t="s">
        <v>77</v>
      </c>
    </row>
    <row r="25" spans="2:7" ht="20.100000000000001" customHeight="1" x14ac:dyDescent="0.2">
      <c r="B25" s="10" t="s">
        <v>65</v>
      </c>
      <c r="C25" s="14">
        <v>31039055</v>
      </c>
      <c r="D25" s="14">
        <v>67823364</v>
      </c>
      <c r="E25" s="14">
        <v>53586536</v>
      </c>
      <c r="F25" s="14">
        <v>39921083</v>
      </c>
      <c r="G25" s="4" t="s">
        <v>164</v>
      </c>
    </row>
    <row r="26" spans="2:7" ht="20.100000000000001" customHeight="1" x14ac:dyDescent="0.2">
      <c r="B26" s="10" t="s">
        <v>66</v>
      </c>
      <c r="C26" s="14">
        <v>49194</v>
      </c>
      <c r="D26" s="14">
        <v>230429083</v>
      </c>
      <c r="E26" s="14">
        <v>182392330</v>
      </c>
      <c r="F26" s="14">
        <v>110742820</v>
      </c>
      <c r="G26" s="4" t="s">
        <v>165</v>
      </c>
    </row>
    <row r="27" spans="2:7" ht="20.100000000000001" customHeight="1" x14ac:dyDescent="0.2">
      <c r="B27" s="20" t="s">
        <v>23</v>
      </c>
      <c r="C27" s="55">
        <v>74623938</v>
      </c>
      <c r="D27" s="55">
        <v>494574294</v>
      </c>
      <c r="E27" s="55">
        <v>480819389</v>
      </c>
      <c r="F27" s="55">
        <v>329400905</v>
      </c>
      <c r="G27" s="34" t="s">
        <v>166</v>
      </c>
    </row>
    <row r="28" spans="2:7" ht="15.75" x14ac:dyDescent="0.2">
      <c r="B28" s="12"/>
      <c r="C28" s="48"/>
      <c r="D28" s="48"/>
      <c r="E28" s="48"/>
      <c r="F28" s="48"/>
    </row>
    <row r="29" spans="2:7" ht="15.75" x14ac:dyDescent="0.2">
      <c r="C29" s="48"/>
      <c r="D29" s="48"/>
      <c r="E29" s="48"/>
      <c r="F29" s="48"/>
    </row>
    <row r="30" spans="2:7" ht="24.95" customHeight="1" x14ac:dyDescent="0.2">
      <c r="B30" s="44" t="s">
        <v>123</v>
      </c>
      <c r="C30" s="49"/>
      <c r="D30" s="49"/>
      <c r="E30" s="49"/>
      <c r="F30" s="49"/>
      <c r="G30" s="45" t="s">
        <v>2</v>
      </c>
    </row>
    <row r="31" spans="2:7" ht="24.95" customHeight="1" x14ac:dyDescent="0.2">
      <c r="B31" s="40" t="s">
        <v>121</v>
      </c>
      <c r="C31" s="49"/>
      <c r="D31" s="49"/>
      <c r="E31" s="49"/>
      <c r="F31" s="49"/>
      <c r="G31" s="42" t="s">
        <v>133</v>
      </c>
    </row>
    <row r="32" spans="2:7" ht="20.100000000000001" customHeight="1" x14ac:dyDescent="0.2">
      <c r="B32" s="9" t="s">
        <v>94</v>
      </c>
      <c r="C32" s="54">
        <v>36081767</v>
      </c>
      <c r="D32" s="54">
        <v>63213219</v>
      </c>
      <c r="E32" s="54">
        <v>46093005</v>
      </c>
      <c r="F32" s="54">
        <v>34444432</v>
      </c>
      <c r="G32" s="3" t="s">
        <v>140</v>
      </c>
    </row>
    <row r="33" spans="2:7" ht="20.100000000000001" customHeight="1" x14ac:dyDescent="0.2">
      <c r="B33" s="10" t="s">
        <v>95</v>
      </c>
      <c r="C33" s="14">
        <v>58868</v>
      </c>
      <c r="D33" s="14">
        <v>68972</v>
      </c>
      <c r="E33" s="14">
        <v>243869</v>
      </c>
      <c r="F33" s="14">
        <v>265845</v>
      </c>
      <c r="G33" s="4" t="s">
        <v>141</v>
      </c>
    </row>
    <row r="34" spans="2:7" ht="20.100000000000001" customHeight="1" x14ac:dyDescent="0.2">
      <c r="B34" s="10" t="s">
        <v>96</v>
      </c>
      <c r="C34" s="14">
        <v>0</v>
      </c>
      <c r="D34" s="14">
        <v>81031947</v>
      </c>
      <c r="E34" s="14">
        <v>78069047</v>
      </c>
      <c r="F34" s="14">
        <v>85702430</v>
      </c>
      <c r="G34" s="4" t="s">
        <v>78</v>
      </c>
    </row>
    <row r="35" spans="2:7" ht="20.100000000000001" customHeight="1" x14ac:dyDescent="0.2">
      <c r="B35" s="10" t="s">
        <v>97</v>
      </c>
      <c r="C35" s="14">
        <v>4819158</v>
      </c>
      <c r="D35" s="14">
        <v>5952479</v>
      </c>
      <c r="E35" s="14">
        <v>5254294</v>
      </c>
      <c r="F35" s="14">
        <v>5352000</v>
      </c>
      <c r="G35" s="4" t="s">
        <v>79</v>
      </c>
    </row>
    <row r="36" spans="2:7" ht="20.100000000000001" customHeight="1" x14ac:dyDescent="0.2">
      <c r="B36" s="10" t="s">
        <v>98</v>
      </c>
      <c r="C36" s="14">
        <v>50075645</v>
      </c>
      <c r="D36" s="14">
        <v>183080194</v>
      </c>
      <c r="E36" s="14">
        <v>158415412</v>
      </c>
      <c r="F36" s="14">
        <v>180912120</v>
      </c>
      <c r="G36" s="4" t="s">
        <v>80</v>
      </c>
    </row>
    <row r="37" spans="2:7" ht="20.100000000000001" customHeight="1" x14ac:dyDescent="0.2">
      <c r="B37" s="10" t="s">
        <v>99</v>
      </c>
      <c r="C37" s="14">
        <v>15772888</v>
      </c>
      <c r="D37" s="14">
        <v>80010265</v>
      </c>
      <c r="E37" s="14">
        <v>138678857</v>
      </c>
      <c r="F37" s="14">
        <v>22942412</v>
      </c>
      <c r="G37" s="4" t="s">
        <v>142</v>
      </c>
    </row>
    <row r="38" spans="2:7" ht="20.100000000000001" customHeight="1" x14ac:dyDescent="0.2">
      <c r="B38" s="10" t="s">
        <v>102</v>
      </c>
      <c r="C38" s="14">
        <v>0</v>
      </c>
      <c r="D38" s="14">
        <v>0</v>
      </c>
      <c r="E38" s="14">
        <v>0</v>
      </c>
      <c r="F38" s="14">
        <v>0</v>
      </c>
      <c r="G38" s="4" t="s">
        <v>143</v>
      </c>
    </row>
    <row r="39" spans="2:7" ht="20.100000000000001" customHeight="1" x14ac:dyDescent="0.2">
      <c r="B39" s="10" t="s">
        <v>100</v>
      </c>
      <c r="C39" s="14">
        <v>0</v>
      </c>
      <c r="D39" s="14">
        <v>24884590</v>
      </c>
      <c r="E39" s="14">
        <v>19464983</v>
      </c>
      <c r="F39" s="14">
        <v>7003196</v>
      </c>
      <c r="G39" s="4" t="s">
        <v>81</v>
      </c>
    </row>
    <row r="40" spans="2:7" ht="20.100000000000001" customHeight="1" x14ac:dyDescent="0.2">
      <c r="B40" s="19" t="s">
        <v>101</v>
      </c>
      <c r="C40" s="55">
        <v>65848533</v>
      </c>
      <c r="D40" s="55">
        <v>287975049</v>
      </c>
      <c r="E40" s="55">
        <v>316559252</v>
      </c>
      <c r="F40" s="55">
        <v>210857728</v>
      </c>
      <c r="G40" s="35" t="s">
        <v>114</v>
      </c>
    </row>
    <row r="41" spans="2:7" ht="15.75" x14ac:dyDescent="0.2">
      <c r="B41" s="16"/>
      <c r="C41" s="50"/>
      <c r="D41" s="50"/>
      <c r="E41" s="50"/>
      <c r="F41" s="50"/>
      <c r="G41" s="36"/>
    </row>
    <row r="42" spans="2:7" ht="24.95" customHeight="1" x14ac:dyDescent="0.2">
      <c r="B42" s="40" t="s">
        <v>51</v>
      </c>
      <c r="C42" s="49"/>
      <c r="D42" s="49"/>
      <c r="E42" s="49"/>
      <c r="F42" s="49"/>
      <c r="G42" s="42" t="s">
        <v>134</v>
      </c>
    </row>
    <row r="43" spans="2:7" ht="20.100000000000001" customHeight="1" x14ac:dyDescent="0.2">
      <c r="B43" s="9" t="s">
        <v>24</v>
      </c>
      <c r="C43" s="54">
        <v>15083657</v>
      </c>
      <c r="D43" s="54">
        <v>75083657</v>
      </c>
      <c r="E43" s="54">
        <v>75083657</v>
      </c>
      <c r="F43" s="54">
        <v>45083657</v>
      </c>
      <c r="G43" s="3" t="s">
        <v>3</v>
      </c>
    </row>
    <row r="44" spans="2:7" ht="20.100000000000001" customHeight="1" x14ac:dyDescent="0.2">
      <c r="B44" s="10" t="s">
        <v>25</v>
      </c>
      <c r="C44" s="14">
        <v>15083657</v>
      </c>
      <c r="D44" s="14">
        <v>75083657</v>
      </c>
      <c r="E44" s="14">
        <v>75083657</v>
      </c>
      <c r="F44" s="14">
        <v>45083657</v>
      </c>
      <c r="G44" s="4" t="s">
        <v>4</v>
      </c>
    </row>
    <row r="45" spans="2:7" ht="20.100000000000001" customHeight="1" x14ac:dyDescent="0.2">
      <c r="B45" s="10" t="s">
        <v>122</v>
      </c>
      <c r="C45" s="14">
        <v>15083657</v>
      </c>
      <c r="D45" s="14">
        <v>75083657</v>
      </c>
      <c r="E45" s="14">
        <v>75083657</v>
      </c>
      <c r="F45" s="14">
        <v>45083657</v>
      </c>
      <c r="G45" s="4" t="s">
        <v>5</v>
      </c>
    </row>
    <row r="46" spans="2:7" ht="20.100000000000001" customHeight="1" x14ac:dyDescent="0.2">
      <c r="B46" s="10" t="s">
        <v>67</v>
      </c>
      <c r="C46" s="14">
        <v>1860599</v>
      </c>
      <c r="D46" s="14">
        <v>17575438</v>
      </c>
      <c r="E46" s="14">
        <v>17671462</v>
      </c>
      <c r="F46" s="14">
        <v>17671462</v>
      </c>
      <c r="G46" s="4" t="s">
        <v>55</v>
      </c>
    </row>
    <row r="47" spans="2:7" ht="20.100000000000001" customHeight="1" x14ac:dyDescent="0.2">
      <c r="B47" s="10" t="s">
        <v>26</v>
      </c>
      <c r="C47" s="14">
        <v>0</v>
      </c>
      <c r="D47" s="14">
        <v>2149688</v>
      </c>
      <c r="E47" s="14">
        <v>7250000</v>
      </c>
      <c r="F47" s="14">
        <v>7250000</v>
      </c>
      <c r="G47" s="4" t="s">
        <v>6</v>
      </c>
    </row>
    <row r="48" spans="2:7" ht="20.100000000000001" customHeight="1" x14ac:dyDescent="0.2">
      <c r="B48" s="10" t="s">
        <v>27</v>
      </c>
      <c r="C48" s="14">
        <v>0</v>
      </c>
      <c r="D48" s="14">
        <v>1273511</v>
      </c>
      <c r="E48" s="14">
        <v>236323</v>
      </c>
      <c r="F48" s="14">
        <v>0</v>
      </c>
      <c r="G48" s="4" t="s">
        <v>7</v>
      </c>
    </row>
    <row r="49" spans="2:7" ht="20.100000000000001" customHeight="1" x14ac:dyDescent="0.2">
      <c r="B49" s="10" t="s">
        <v>28</v>
      </c>
      <c r="C49" s="14">
        <v>0</v>
      </c>
      <c r="D49" s="14">
        <v>0</v>
      </c>
      <c r="E49" s="14">
        <v>5000000</v>
      </c>
      <c r="F49" s="14">
        <v>5000000</v>
      </c>
      <c r="G49" s="4" t="s">
        <v>144</v>
      </c>
    </row>
    <row r="50" spans="2:7" ht="20.100000000000001" customHeight="1" x14ac:dyDescent="0.2">
      <c r="B50" s="10" t="s">
        <v>29</v>
      </c>
      <c r="C50" s="14">
        <v>0</v>
      </c>
      <c r="D50" s="14">
        <v>0</v>
      </c>
      <c r="E50" s="14">
        <v>0</v>
      </c>
      <c r="F50" s="14">
        <v>0</v>
      </c>
      <c r="G50" s="4" t="s">
        <v>8</v>
      </c>
    </row>
    <row r="51" spans="2:7" ht="20.100000000000001" customHeight="1" x14ac:dyDescent="0.2">
      <c r="B51" s="10" t="s">
        <v>30</v>
      </c>
      <c r="C51" s="14">
        <v>0</v>
      </c>
      <c r="D51" s="14">
        <v>0</v>
      </c>
      <c r="E51" s="14">
        <v>0</v>
      </c>
      <c r="F51" s="14">
        <v>0</v>
      </c>
      <c r="G51" s="4" t="s">
        <v>9</v>
      </c>
    </row>
    <row r="52" spans="2:7" ht="20.100000000000001" customHeight="1" x14ac:dyDescent="0.2">
      <c r="B52" s="10" t="s">
        <v>193</v>
      </c>
      <c r="C52" s="14">
        <v>0</v>
      </c>
      <c r="D52" s="14">
        <v>0</v>
      </c>
      <c r="E52" s="14">
        <v>0</v>
      </c>
      <c r="F52" s="14">
        <v>0</v>
      </c>
      <c r="G52" s="4" t="s">
        <v>195</v>
      </c>
    </row>
    <row r="53" spans="2:7" ht="20.100000000000001" customHeight="1" x14ac:dyDescent="0.2">
      <c r="B53" s="10" t="s">
        <v>194</v>
      </c>
      <c r="C53" s="14">
        <v>0</v>
      </c>
      <c r="D53" s="14">
        <v>0</v>
      </c>
      <c r="E53" s="14">
        <v>0</v>
      </c>
      <c r="F53" s="14">
        <v>0</v>
      </c>
      <c r="G53" s="4" t="s">
        <v>196</v>
      </c>
    </row>
    <row r="54" spans="2:7" ht="20.100000000000001" customHeight="1" x14ac:dyDescent="0.2">
      <c r="B54" s="10" t="s">
        <v>31</v>
      </c>
      <c r="C54" s="14">
        <v>355171</v>
      </c>
      <c r="D54" s="14">
        <v>-1873150</v>
      </c>
      <c r="E54" s="14">
        <v>-1937425</v>
      </c>
      <c r="F54" s="14">
        <v>-436486</v>
      </c>
      <c r="G54" s="4" t="s">
        <v>56</v>
      </c>
    </row>
    <row r="55" spans="2:7" ht="20.100000000000001" customHeight="1" x14ac:dyDescent="0.2">
      <c r="B55" s="10" t="s">
        <v>33</v>
      </c>
      <c r="C55" s="14">
        <v>-8524022</v>
      </c>
      <c r="D55" s="14">
        <v>112390101</v>
      </c>
      <c r="E55" s="14">
        <v>60956120</v>
      </c>
      <c r="F55" s="14">
        <v>43974544</v>
      </c>
      <c r="G55" s="4" t="s">
        <v>145</v>
      </c>
    </row>
    <row r="56" spans="2:7" ht="20.100000000000001" customHeight="1" x14ac:dyDescent="0.2">
      <c r="B56" s="10" t="s">
        <v>32</v>
      </c>
      <c r="C56" s="14">
        <v>8775405</v>
      </c>
      <c r="D56" s="14">
        <v>206599245</v>
      </c>
      <c r="E56" s="14">
        <v>164260137</v>
      </c>
      <c r="F56" s="14">
        <v>118543177</v>
      </c>
      <c r="G56" s="4" t="s">
        <v>11</v>
      </c>
    </row>
    <row r="57" spans="2:7" ht="20.100000000000001" customHeight="1" x14ac:dyDescent="0.2">
      <c r="B57" s="39" t="s">
        <v>191</v>
      </c>
      <c r="C57" s="14">
        <v>0</v>
      </c>
      <c r="D57" s="14">
        <v>0</v>
      </c>
      <c r="E57" s="14">
        <v>0</v>
      </c>
      <c r="F57" s="14">
        <v>0</v>
      </c>
      <c r="G57" s="46" t="s">
        <v>192</v>
      </c>
    </row>
    <row r="58" spans="2:7" ht="20.100000000000001" customHeight="1" x14ac:dyDescent="0.2">
      <c r="B58" s="11" t="s">
        <v>68</v>
      </c>
      <c r="C58" s="55">
        <v>74623938</v>
      </c>
      <c r="D58" s="55">
        <v>494574294</v>
      </c>
      <c r="E58" s="55">
        <v>480819389</v>
      </c>
      <c r="F58" s="55">
        <v>329400905</v>
      </c>
      <c r="G58" s="5" t="s">
        <v>10</v>
      </c>
    </row>
    <row r="59" spans="2:7" ht="15.75" x14ac:dyDescent="0.2">
      <c r="B59" s="12"/>
      <c r="C59" s="48"/>
      <c r="D59" s="48"/>
      <c r="E59" s="48"/>
      <c r="F59" s="48"/>
      <c r="G59" s="33"/>
    </row>
    <row r="60" spans="2:7" ht="15.75" x14ac:dyDescent="0.2">
      <c r="B60" s="12"/>
      <c r="C60" s="48"/>
      <c r="D60" s="48"/>
      <c r="E60" s="48"/>
      <c r="F60" s="48"/>
      <c r="G60" s="33"/>
    </row>
    <row r="61" spans="2:7" ht="24.95" customHeight="1" x14ac:dyDescent="0.2">
      <c r="B61" s="40" t="s">
        <v>34</v>
      </c>
      <c r="C61" s="49"/>
      <c r="D61" s="49"/>
      <c r="E61" s="49"/>
      <c r="F61" s="49"/>
      <c r="G61" s="42" t="s">
        <v>12</v>
      </c>
    </row>
    <row r="62" spans="2:7" ht="20.100000000000001" customHeight="1" x14ac:dyDescent="0.2">
      <c r="B62" s="9" t="s">
        <v>103</v>
      </c>
      <c r="C62" s="54">
        <v>5691801</v>
      </c>
      <c r="D62" s="54">
        <v>229149816</v>
      </c>
      <c r="E62" s="54">
        <v>192622602</v>
      </c>
      <c r="F62" s="54">
        <v>173611932</v>
      </c>
      <c r="G62" s="3" t="s">
        <v>82</v>
      </c>
    </row>
    <row r="63" spans="2:7" ht="20.100000000000001" customHeight="1" x14ac:dyDescent="0.2">
      <c r="B63" s="10" t="s">
        <v>104</v>
      </c>
      <c r="C63" s="14">
        <v>7360029</v>
      </c>
      <c r="D63" s="14">
        <v>113744087</v>
      </c>
      <c r="E63" s="14">
        <v>97640855</v>
      </c>
      <c r="F63" s="14">
        <v>110600160</v>
      </c>
      <c r="G63" s="4" t="s">
        <v>83</v>
      </c>
    </row>
    <row r="64" spans="2:7" ht="20.100000000000001" customHeight="1" x14ac:dyDescent="0.2">
      <c r="B64" s="10" t="s">
        <v>124</v>
      </c>
      <c r="C64" s="14">
        <v>-1668228</v>
      </c>
      <c r="D64" s="14">
        <v>115405729</v>
      </c>
      <c r="E64" s="14">
        <v>94981747</v>
      </c>
      <c r="F64" s="14">
        <v>63011772</v>
      </c>
      <c r="G64" s="4" t="s">
        <v>84</v>
      </c>
    </row>
    <row r="65" spans="2:7" ht="20.100000000000001" customHeight="1" x14ac:dyDescent="0.2">
      <c r="B65" s="10" t="s">
        <v>105</v>
      </c>
      <c r="C65" s="14">
        <v>2513756</v>
      </c>
      <c r="D65" s="14">
        <v>34793800</v>
      </c>
      <c r="E65" s="14">
        <v>24568145</v>
      </c>
      <c r="F65" s="14">
        <v>17879870</v>
      </c>
      <c r="G65" s="4" t="s">
        <v>85</v>
      </c>
    </row>
    <row r="66" spans="2:7" ht="20.100000000000001" customHeight="1" x14ac:dyDescent="0.2">
      <c r="B66" s="10" t="s">
        <v>106</v>
      </c>
      <c r="C66" s="14">
        <v>338891</v>
      </c>
      <c r="D66" s="14">
        <v>15441654</v>
      </c>
      <c r="E66" s="14">
        <v>12962061</v>
      </c>
      <c r="F66" s="14">
        <v>8128769</v>
      </c>
      <c r="G66" s="4" t="s">
        <v>86</v>
      </c>
    </row>
    <row r="67" spans="2:7" ht="20.100000000000001" customHeight="1" x14ac:dyDescent="0.2">
      <c r="B67" s="10" t="s">
        <v>107</v>
      </c>
      <c r="C67" s="14">
        <v>1608589</v>
      </c>
      <c r="D67" s="14">
        <v>7319226</v>
      </c>
      <c r="E67" s="14">
        <v>5543950</v>
      </c>
      <c r="F67" s="14">
        <v>3930811</v>
      </c>
      <c r="G67" s="4" t="s">
        <v>87</v>
      </c>
    </row>
    <row r="68" spans="2:7" ht="20.100000000000001" customHeight="1" x14ac:dyDescent="0.2">
      <c r="B68" s="10" t="s">
        <v>108</v>
      </c>
      <c r="C68" s="14">
        <v>3338952</v>
      </c>
      <c r="D68" s="14">
        <v>5755891</v>
      </c>
      <c r="E68" s="14">
        <v>2902755</v>
      </c>
      <c r="F68" s="14">
        <v>0</v>
      </c>
      <c r="G68" s="4" t="s">
        <v>88</v>
      </c>
    </row>
    <row r="69" spans="2:7" ht="20.100000000000001" customHeight="1" x14ac:dyDescent="0.2">
      <c r="B69" s="10" t="s">
        <v>109</v>
      </c>
      <c r="C69" s="14">
        <v>-7859827</v>
      </c>
      <c r="D69" s="14">
        <v>59414384</v>
      </c>
      <c r="E69" s="14">
        <v>54548786</v>
      </c>
      <c r="F69" s="14">
        <v>37003133</v>
      </c>
      <c r="G69" s="4" t="s">
        <v>89</v>
      </c>
    </row>
    <row r="70" spans="2:7" ht="20.100000000000001" customHeight="1" x14ac:dyDescent="0.2">
      <c r="B70" s="10" t="s">
        <v>110</v>
      </c>
      <c r="C70" s="14">
        <v>710000</v>
      </c>
      <c r="D70" s="14">
        <v>4034389</v>
      </c>
      <c r="E70" s="14">
        <v>13062944</v>
      </c>
      <c r="F70" s="14">
        <v>16798708</v>
      </c>
      <c r="G70" s="4" t="s">
        <v>57</v>
      </c>
    </row>
    <row r="71" spans="2:7" ht="20.100000000000001" customHeight="1" x14ac:dyDescent="0.2">
      <c r="B71" s="10" t="s">
        <v>111</v>
      </c>
      <c r="C71" s="14">
        <v>9296</v>
      </c>
      <c r="D71" s="14">
        <v>144760</v>
      </c>
      <c r="E71" s="14">
        <v>263595</v>
      </c>
      <c r="F71" s="14">
        <v>222786</v>
      </c>
      <c r="G71" s="4" t="s">
        <v>58</v>
      </c>
    </row>
    <row r="72" spans="2:7" ht="20.100000000000001" customHeight="1" x14ac:dyDescent="0.2">
      <c r="B72" s="10" t="s">
        <v>117</v>
      </c>
      <c r="C72" s="14">
        <v>-7159123</v>
      </c>
      <c r="D72" s="14">
        <v>63304013</v>
      </c>
      <c r="E72" s="14">
        <v>67348135</v>
      </c>
      <c r="F72" s="14">
        <v>53579055</v>
      </c>
      <c r="G72" s="4" t="s">
        <v>90</v>
      </c>
    </row>
    <row r="73" spans="2:7" ht="20.100000000000001" customHeight="1" x14ac:dyDescent="0.2">
      <c r="B73" s="10" t="s">
        <v>112</v>
      </c>
      <c r="C73" s="14">
        <v>1269076</v>
      </c>
      <c r="D73" s="14">
        <v>14509614</v>
      </c>
      <c r="E73" s="14">
        <v>12527436</v>
      </c>
      <c r="F73" s="14">
        <v>4539747</v>
      </c>
      <c r="G73" s="4" t="s">
        <v>91</v>
      </c>
    </row>
    <row r="74" spans="2:7" ht="20.100000000000001" customHeight="1" x14ac:dyDescent="0.2">
      <c r="B74" s="10" t="s">
        <v>177</v>
      </c>
      <c r="C74" s="14">
        <v>-8428199</v>
      </c>
      <c r="D74" s="14">
        <v>48794399</v>
      </c>
      <c r="E74" s="14">
        <v>54820699</v>
      </c>
      <c r="F74" s="14">
        <v>49039308</v>
      </c>
      <c r="G74" s="46" t="s">
        <v>186</v>
      </c>
    </row>
    <row r="75" spans="2:7" ht="20.100000000000001" customHeight="1" x14ac:dyDescent="0.2">
      <c r="B75" s="10" t="s">
        <v>147</v>
      </c>
      <c r="C75" s="14">
        <v>0</v>
      </c>
      <c r="D75" s="14">
        <v>7725936</v>
      </c>
      <c r="E75" s="14">
        <v>7716898</v>
      </c>
      <c r="F75" s="14">
        <v>5693123</v>
      </c>
      <c r="G75" s="46" t="s">
        <v>178</v>
      </c>
    </row>
    <row r="76" spans="2:7" ht="20.100000000000001" customHeight="1" x14ac:dyDescent="0.2">
      <c r="B76" s="10" t="s">
        <v>179</v>
      </c>
      <c r="C76" s="14">
        <v>0</v>
      </c>
      <c r="D76" s="14">
        <v>0</v>
      </c>
      <c r="E76" s="14">
        <v>0</v>
      </c>
      <c r="F76" s="14">
        <v>279269</v>
      </c>
      <c r="G76" s="46" t="s">
        <v>180</v>
      </c>
    </row>
    <row r="77" spans="2:7" ht="20.100000000000001" customHeight="1" x14ac:dyDescent="0.2">
      <c r="B77" s="10" t="s">
        <v>181</v>
      </c>
      <c r="C77" s="14">
        <v>0</v>
      </c>
      <c r="D77" s="14">
        <v>0</v>
      </c>
      <c r="E77" s="14">
        <v>0</v>
      </c>
      <c r="F77" s="14">
        <v>0</v>
      </c>
      <c r="G77" s="46" t="s">
        <v>125</v>
      </c>
    </row>
    <row r="78" spans="2:7" ht="20.100000000000001" customHeight="1" x14ac:dyDescent="0.2">
      <c r="B78" s="10" t="s">
        <v>182</v>
      </c>
      <c r="C78" s="14">
        <v>0</v>
      </c>
      <c r="D78" s="14">
        <v>0</v>
      </c>
      <c r="E78" s="14">
        <v>0</v>
      </c>
      <c r="F78" s="14">
        <v>45000</v>
      </c>
      <c r="G78" s="46" t="s">
        <v>183</v>
      </c>
    </row>
    <row r="79" spans="2:7" ht="20.100000000000001" customHeight="1" x14ac:dyDescent="0.2">
      <c r="B79" s="10" t="s">
        <v>174</v>
      </c>
      <c r="C79" s="14">
        <v>-8428199</v>
      </c>
      <c r="D79" s="14">
        <v>41068463</v>
      </c>
      <c r="E79" s="14">
        <v>47103801</v>
      </c>
      <c r="F79" s="14">
        <v>43021916</v>
      </c>
      <c r="G79" s="46" t="s">
        <v>173</v>
      </c>
    </row>
    <row r="80" spans="2:7" ht="20.100000000000001" customHeight="1" x14ac:dyDescent="0.2">
      <c r="B80" s="39" t="s">
        <v>191</v>
      </c>
      <c r="C80" s="14">
        <v>0</v>
      </c>
      <c r="D80" s="14">
        <v>0</v>
      </c>
      <c r="E80" s="14">
        <v>0</v>
      </c>
      <c r="F80" s="14">
        <v>0</v>
      </c>
      <c r="G80" s="46" t="s">
        <v>192</v>
      </c>
    </row>
    <row r="81" spans="2:7" ht="20.100000000000001" customHeight="1" x14ac:dyDescent="0.2">
      <c r="B81" s="11" t="s">
        <v>184</v>
      </c>
      <c r="C81" s="55">
        <v>-8428199</v>
      </c>
      <c r="D81" s="55">
        <v>41068463</v>
      </c>
      <c r="E81" s="55">
        <v>47103801</v>
      </c>
      <c r="F81" s="55">
        <v>43021916</v>
      </c>
      <c r="G81" s="47" t="s">
        <v>185</v>
      </c>
    </row>
    <row r="82" spans="2:7" ht="20.100000000000001" customHeight="1" x14ac:dyDescent="0.2">
      <c r="B82" s="12"/>
      <c r="C82" s="48"/>
      <c r="D82" s="48"/>
      <c r="E82" s="48"/>
      <c r="F82" s="48"/>
      <c r="G82" s="33"/>
    </row>
    <row r="83" spans="2:7" ht="20.100000000000001" customHeight="1" x14ac:dyDescent="0.2">
      <c r="B83" s="12"/>
      <c r="C83" s="48"/>
      <c r="D83" s="48"/>
      <c r="E83" s="48"/>
      <c r="F83" s="48"/>
      <c r="G83" s="33"/>
    </row>
    <row r="84" spans="2:7" ht="20.100000000000001" customHeight="1" x14ac:dyDescent="0.2">
      <c r="B84" s="40" t="s">
        <v>35</v>
      </c>
      <c r="C84" s="51"/>
      <c r="D84" s="51"/>
      <c r="E84" s="51"/>
      <c r="F84" s="51"/>
      <c r="G84" s="42" t="s">
        <v>17</v>
      </c>
    </row>
    <row r="85" spans="2:7" ht="20.100000000000001" customHeight="1" x14ac:dyDescent="0.2">
      <c r="B85" s="9" t="s">
        <v>36</v>
      </c>
      <c r="C85" s="54">
        <v>684257</v>
      </c>
      <c r="D85" s="54">
        <v>57880487</v>
      </c>
      <c r="E85" s="54">
        <v>21597071</v>
      </c>
      <c r="F85" s="54">
        <v>45192194</v>
      </c>
      <c r="G85" s="3" t="s">
        <v>13</v>
      </c>
    </row>
    <row r="86" spans="2:7" ht="20.100000000000001" customHeight="1" x14ac:dyDescent="0.2">
      <c r="B86" s="10" t="s">
        <v>37</v>
      </c>
      <c r="C86" s="14">
        <v>2738129</v>
      </c>
      <c r="D86" s="14">
        <v>91584385</v>
      </c>
      <c r="E86" s="14">
        <v>44293583</v>
      </c>
      <c r="F86" s="14">
        <v>27957116</v>
      </c>
      <c r="G86" s="4" t="s">
        <v>14</v>
      </c>
    </row>
    <row r="87" spans="2:7" ht="20.100000000000001" customHeight="1" x14ac:dyDescent="0.2">
      <c r="B87" s="10" t="s">
        <v>38</v>
      </c>
      <c r="C87" s="14">
        <v>-2103163</v>
      </c>
      <c r="D87" s="14">
        <v>-38091385</v>
      </c>
      <c r="E87" s="14">
        <v>-103724410</v>
      </c>
      <c r="F87" s="14">
        <v>3684706</v>
      </c>
      <c r="G87" s="4" t="s">
        <v>15</v>
      </c>
    </row>
    <row r="88" spans="2:7" ht="20.100000000000001" customHeight="1" x14ac:dyDescent="0.2">
      <c r="B88" s="10" t="s">
        <v>39</v>
      </c>
      <c r="C88" s="14">
        <v>-834503</v>
      </c>
      <c r="D88" s="14">
        <v>-69253885</v>
      </c>
      <c r="E88" s="14">
        <v>95714243</v>
      </c>
      <c r="F88" s="14">
        <v>-26765311</v>
      </c>
      <c r="G88" s="4" t="s">
        <v>16</v>
      </c>
    </row>
    <row r="89" spans="2:7" ht="20.100000000000001" customHeight="1" x14ac:dyDescent="0.2">
      <c r="B89" s="20" t="s">
        <v>41</v>
      </c>
      <c r="C89" s="55">
        <v>484720</v>
      </c>
      <c r="D89" s="55">
        <v>42119602</v>
      </c>
      <c r="E89" s="55">
        <v>57880487</v>
      </c>
      <c r="F89" s="55">
        <v>50068705</v>
      </c>
      <c r="G89" s="34" t="s">
        <v>115</v>
      </c>
    </row>
    <row r="90" spans="2:7" ht="20.100000000000001" customHeight="1" x14ac:dyDescent="0.2">
      <c r="B90" s="12"/>
      <c r="C90" s="15"/>
      <c r="D90" s="15"/>
      <c r="E90" s="15"/>
      <c r="F90" s="15"/>
      <c r="G90" s="33"/>
    </row>
    <row r="91" spans="2:7" ht="20.100000000000001" customHeight="1" x14ac:dyDescent="0.2">
      <c r="B91" s="12"/>
      <c r="C91" s="57"/>
      <c r="D91" s="57"/>
      <c r="E91" s="15"/>
      <c r="F91" s="15"/>
      <c r="G91" s="33"/>
    </row>
    <row r="92" spans="2:7" ht="20.100000000000001" customHeight="1" x14ac:dyDescent="0.2">
      <c r="B92" s="40" t="s">
        <v>40</v>
      </c>
      <c r="C92" s="41"/>
      <c r="D92" s="41"/>
      <c r="E92" s="41"/>
      <c r="F92" s="41"/>
      <c r="G92" s="42" t="s">
        <v>18</v>
      </c>
    </row>
    <row r="93" spans="2:7" ht="20.100000000000001" customHeight="1" x14ac:dyDescent="0.2">
      <c r="B93" s="9" t="s">
        <v>42</v>
      </c>
      <c r="C93" s="21">
        <f>+C6*100/C8</f>
        <v>36.995386359510967</v>
      </c>
      <c r="D93" s="21">
        <f>+D6*100/D8</f>
        <v>18.960819929162479</v>
      </c>
      <c r="E93" s="21">
        <f>+E6*100/E8</f>
        <v>43.4035944732953</v>
      </c>
      <c r="F93" s="21">
        <f>+F6*100/F8</f>
        <v>49.318093250509826</v>
      </c>
      <c r="G93" s="3" t="s">
        <v>19</v>
      </c>
    </row>
    <row r="94" spans="2:7" ht="20.100000000000001" customHeight="1" x14ac:dyDescent="0.2">
      <c r="B94" s="10" t="s">
        <v>43</v>
      </c>
      <c r="C94" s="13">
        <f>+C81/C8</f>
        <v>-0.11225077915424392</v>
      </c>
      <c r="D94" s="13">
        <f>+D81/D8</f>
        <v>0.54696940240936853</v>
      </c>
      <c r="E94" s="13">
        <f>+E81/E8</f>
        <v>0.62735091605887017</v>
      </c>
      <c r="F94" s="13">
        <f>+F81/F8</f>
        <v>0.95426855013114842</v>
      </c>
      <c r="G94" s="4" t="s">
        <v>20</v>
      </c>
    </row>
    <row r="95" spans="2:7" ht="20.100000000000001" customHeight="1" x14ac:dyDescent="0.2">
      <c r="B95" s="10" t="s">
        <v>44</v>
      </c>
      <c r="C95" s="13">
        <f>+C52/C8</f>
        <v>0</v>
      </c>
      <c r="D95" s="13">
        <f>+D52/D8</f>
        <v>0</v>
      </c>
      <c r="E95" s="13">
        <f>+E52/E8</f>
        <v>0</v>
      </c>
      <c r="F95" s="13">
        <f>+F52/F8</f>
        <v>0</v>
      </c>
      <c r="G95" s="4" t="s">
        <v>149</v>
      </c>
    </row>
    <row r="96" spans="2:7" ht="20.100000000000001" customHeight="1" x14ac:dyDescent="0.2">
      <c r="B96" s="10" t="s">
        <v>45</v>
      </c>
      <c r="C96" s="13">
        <f>+C56/C8</f>
        <v>0.1168750344698847</v>
      </c>
      <c r="D96" s="13">
        <f>+D56/D8</f>
        <v>2.7515874060316481</v>
      </c>
      <c r="E96" s="13">
        <f>+E56/E8</f>
        <v>2.1876949467178988</v>
      </c>
      <c r="F96" s="13">
        <f>+F56/F8</f>
        <v>2.6294046421300741</v>
      </c>
      <c r="G96" s="4" t="s">
        <v>150</v>
      </c>
    </row>
    <row r="97" spans="1:13" ht="20.100000000000001" customHeight="1" x14ac:dyDescent="0.2">
      <c r="B97" s="10" t="s">
        <v>46</v>
      </c>
      <c r="C97" s="13">
        <f>+C9/C81</f>
        <v>-96.211306116526202</v>
      </c>
      <c r="D97" s="13">
        <f>+D9/D81</f>
        <v>18.473167843900075</v>
      </c>
      <c r="E97" s="13">
        <f>+E9/E81</f>
        <v>17.029899047637365</v>
      </c>
      <c r="F97" s="13">
        <f>+F9/F81</f>
        <v>23.397574857660917</v>
      </c>
      <c r="G97" s="4" t="s">
        <v>135</v>
      </c>
    </row>
    <row r="98" spans="1:13" ht="20.100000000000001" customHeight="1" x14ac:dyDescent="0.2">
      <c r="B98" s="10" t="s">
        <v>47</v>
      </c>
      <c r="C98" s="13">
        <f>+C52*100/C9</f>
        <v>0</v>
      </c>
      <c r="D98" s="13">
        <f>+D52*100/D9</f>
        <v>0</v>
      </c>
      <c r="E98" s="13">
        <f>+E52*100/E9</f>
        <v>0</v>
      </c>
      <c r="F98" s="13">
        <f>+F52*100/F9</f>
        <v>0</v>
      </c>
      <c r="G98" s="4" t="s">
        <v>136</v>
      </c>
    </row>
    <row r="99" spans="1:13" ht="20.100000000000001" customHeight="1" x14ac:dyDescent="0.2">
      <c r="B99" s="10" t="s">
        <v>48</v>
      </c>
      <c r="C99" s="13">
        <f>+C52*100/C81</f>
        <v>0</v>
      </c>
      <c r="D99" s="13">
        <f>+D52*100/D81</f>
        <v>0</v>
      </c>
      <c r="E99" s="13">
        <f>+E52*100/E81</f>
        <v>0</v>
      </c>
      <c r="F99" s="13">
        <f>+F52*100/F81</f>
        <v>0</v>
      </c>
      <c r="G99" s="4" t="s">
        <v>137</v>
      </c>
    </row>
    <row r="100" spans="1:13" ht="20.100000000000001" customHeight="1" x14ac:dyDescent="0.2">
      <c r="B100" s="11" t="s">
        <v>49</v>
      </c>
      <c r="C100" s="22">
        <f>+C9/C56</f>
        <v>92.404627934551172</v>
      </c>
      <c r="D100" s="22">
        <f>+D9/D56</f>
        <v>3.6721557723504752</v>
      </c>
      <c r="E100" s="22">
        <f>+E9/E56</f>
        <v>4.8835523361946303</v>
      </c>
      <c r="F100" s="22">
        <f>+F9/F56</f>
        <v>8.4914925144110143</v>
      </c>
      <c r="G100" s="5" t="s">
        <v>151</v>
      </c>
    </row>
    <row r="101" spans="1:13" ht="20.100000000000001" customHeight="1" x14ac:dyDescent="0.2">
      <c r="B101" s="23"/>
      <c r="C101" s="24"/>
      <c r="D101" s="24"/>
      <c r="E101" s="24"/>
      <c r="F101" s="24"/>
      <c r="G101" s="37"/>
    </row>
    <row r="102" spans="1:13" ht="20.100000000000001" customHeight="1" x14ac:dyDescent="0.2">
      <c r="B102" s="25" t="s">
        <v>69</v>
      </c>
      <c r="C102" s="29">
        <f>+C64*100/C62</f>
        <v>-29.309317033395931</v>
      </c>
      <c r="D102" s="29">
        <f>+D64*100/D62</f>
        <v>50.362566732325021</v>
      </c>
      <c r="E102" s="29">
        <f>+E64*100/E62</f>
        <v>49.309762205371932</v>
      </c>
      <c r="F102" s="29">
        <f>+F64*100/F62</f>
        <v>36.294609059474091</v>
      </c>
      <c r="G102" s="3" t="s">
        <v>116</v>
      </c>
    </row>
    <row r="103" spans="1:13" ht="20.100000000000001" customHeight="1" x14ac:dyDescent="0.2">
      <c r="B103" s="10" t="s">
        <v>70</v>
      </c>
      <c r="C103" s="30">
        <f>+C72*100/C62</f>
        <v>-125.77957310875767</v>
      </c>
      <c r="D103" s="30">
        <f>+D72*100/D62</f>
        <v>27.625600624527667</v>
      </c>
      <c r="E103" s="30">
        <f>+E72*100/E62</f>
        <v>34.963775953976572</v>
      </c>
      <c r="F103" s="30">
        <f>+F72*100/F62</f>
        <v>30.861389757473582</v>
      </c>
      <c r="G103" s="4" t="s">
        <v>138</v>
      </c>
    </row>
    <row r="104" spans="1:13" ht="20.100000000000001" customHeight="1" x14ac:dyDescent="0.2">
      <c r="B104" s="10" t="s">
        <v>71</v>
      </c>
      <c r="C104" s="30">
        <f>+C79*100/C62</f>
        <v>-148.07613618255451</v>
      </c>
      <c r="D104" s="30">
        <f>+D79*100/D62</f>
        <v>17.92210166993981</v>
      </c>
      <c r="E104" s="30">
        <f>+E79*100/E62</f>
        <v>24.45393246219361</v>
      </c>
      <c r="F104" s="30">
        <f>+F79*100/F62</f>
        <v>24.780506445835762</v>
      </c>
      <c r="G104" s="4" t="s">
        <v>139</v>
      </c>
    </row>
    <row r="105" spans="1:13" ht="20.100000000000001" customHeight="1" x14ac:dyDescent="0.2">
      <c r="A105" s="2"/>
      <c r="B105" s="10" t="s">
        <v>126</v>
      </c>
      <c r="C105" s="30">
        <f>C79*100/C27</f>
        <v>-11.294229741668149</v>
      </c>
      <c r="D105" s="30">
        <f>D79*100/D27</f>
        <v>8.3038005610538264</v>
      </c>
      <c r="E105" s="30">
        <f>E79*100/E27</f>
        <v>9.7965685406251364</v>
      </c>
      <c r="F105" s="30">
        <f>F79*100/F27</f>
        <v>13.060655070149245</v>
      </c>
      <c r="G105" s="4" t="s">
        <v>59</v>
      </c>
    </row>
    <row r="106" spans="1:13" ht="20.100000000000001" customHeight="1" x14ac:dyDescent="0.2">
      <c r="A106" s="2"/>
      <c r="B106" s="11" t="s">
        <v>127</v>
      </c>
      <c r="C106" s="28">
        <f>+C81*100/C56</f>
        <v>-96.043419078663604</v>
      </c>
      <c r="D106" s="28">
        <f>+D81*100/D56</f>
        <v>19.878321917391325</v>
      </c>
      <c r="E106" s="28">
        <f>+E81*100/E56</f>
        <v>28.67634342713351</v>
      </c>
      <c r="F106" s="28">
        <f>+F81*100/F56</f>
        <v>36.292190819215179</v>
      </c>
      <c r="G106" s="5" t="s">
        <v>60</v>
      </c>
      <c r="H106" s="7"/>
      <c r="I106" s="7"/>
      <c r="J106" s="7"/>
      <c r="K106" s="7"/>
      <c r="L106" s="7"/>
      <c r="M106" s="7"/>
    </row>
    <row r="107" spans="1:13" ht="20.100000000000001" customHeight="1" x14ac:dyDescent="0.2">
      <c r="A107" s="2"/>
      <c r="B107" s="23"/>
      <c r="C107" s="26"/>
      <c r="D107" s="26"/>
      <c r="E107" s="26"/>
      <c r="F107" s="26"/>
      <c r="G107" s="38"/>
      <c r="H107" s="7"/>
      <c r="I107" s="7"/>
      <c r="J107" s="7"/>
      <c r="K107" s="7"/>
      <c r="L107" s="7"/>
      <c r="M107" s="7"/>
    </row>
    <row r="108" spans="1:13" ht="20.100000000000001" customHeight="1" x14ac:dyDescent="0.2">
      <c r="A108" s="2"/>
      <c r="B108" s="9" t="s">
        <v>72</v>
      </c>
      <c r="C108" s="21">
        <f>+C40*100/C27</f>
        <v>88.24049596524911</v>
      </c>
      <c r="D108" s="21">
        <f>+D40*100/D27</f>
        <v>58.226853375440498</v>
      </c>
      <c r="E108" s="21">
        <f>+E40*100/E27</f>
        <v>65.837455652188765</v>
      </c>
      <c r="F108" s="21">
        <f>+F40*100/F27</f>
        <v>64.01249201182371</v>
      </c>
      <c r="G108" s="3" t="s">
        <v>61</v>
      </c>
      <c r="H108" s="7"/>
      <c r="I108" s="7"/>
      <c r="J108" s="7"/>
      <c r="K108" s="7"/>
      <c r="L108" s="7"/>
      <c r="M108" s="7"/>
    </row>
    <row r="109" spans="1:13" ht="20.100000000000001" customHeight="1" x14ac:dyDescent="0.2">
      <c r="A109" s="2"/>
      <c r="B109" s="10" t="s">
        <v>50</v>
      </c>
      <c r="C109" s="13">
        <f>+C56*100/C27</f>
        <v>11.759504034750886</v>
      </c>
      <c r="D109" s="13">
        <f>+D56*100/D27</f>
        <v>41.773146624559502</v>
      </c>
      <c r="E109" s="13">
        <f>+E56*100/E27</f>
        <v>34.162544347811235</v>
      </c>
      <c r="F109" s="13">
        <f>+F56*100/F27</f>
        <v>35.98750798817629</v>
      </c>
      <c r="G109" s="4" t="s">
        <v>62</v>
      </c>
      <c r="H109" s="7"/>
      <c r="I109" s="7"/>
      <c r="J109" s="7"/>
      <c r="K109" s="7"/>
      <c r="L109" s="7"/>
      <c r="M109" s="7"/>
    </row>
    <row r="110" spans="1:13" ht="20.100000000000001" customHeight="1" x14ac:dyDescent="0.2">
      <c r="A110" s="2"/>
      <c r="B110" s="11" t="s">
        <v>113</v>
      </c>
      <c r="C110" s="22">
        <f>+C72/C73</f>
        <v>-5.6412090371262238</v>
      </c>
      <c r="D110" s="22">
        <f>+D72/D73</f>
        <v>4.3629012460290122</v>
      </c>
      <c r="E110" s="22">
        <f>+E72/E73</f>
        <v>5.3760510131522521</v>
      </c>
      <c r="F110" s="22">
        <f>+F72/F73</f>
        <v>11.802211665099399</v>
      </c>
      <c r="G110" s="5" t="s">
        <v>176</v>
      </c>
      <c r="H110" s="7"/>
      <c r="I110" s="7"/>
      <c r="J110" s="7"/>
      <c r="K110" s="7"/>
      <c r="L110" s="7"/>
      <c r="M110" s="7"/>
    </row>
    <row r="111" spans="1:13" ht="20.100000000000001" customHeight="1" x14ac:dyDescent="0.2">
      <c r="A111" s="2"/>
      <c r="B111" s="27"/>
      <c r="C111" s="26"/>
      <c r="D111" s="26"/>
      <c r="E111" s="26"/>
      <c r="F111" s="26"/>
      <c r="G111" s="38"/>
      <c r="H111" s="7"/>
      <c r="I111" s="7"/>
      <c r="J111" s="7"/>
      <c r="K111" s="7"/>
      <c r="L111" s="7"/>
      <c r="M111" s="7"/>
    </row>
    <row r="112" spans="1:13" ht="20.100000000000001" customHeight="1" x14ac:dyDescent="0.2">
      <c r="A112" s="2"/>
      <c r="B112" s="9" t="s">
        <v>128</v>
      </c>
      <c r="C112" s="21">
        <f>+C62/C27</f>
        <v>7.6273125655737975E-2</v>
      </c>
      <c r="D112" s="21">
        <f>+D62/D27</f>
        <v>0.46332738838221948</v>
      </c>
      <c r="E112" s="21">
        <f>+E62/E27</f>
        <v>0.40061321653565846</v>
      </c>
      <c r="F112" s="21">
        <f>+F62/F27</f>
        <v>0.5270535974999826</v>
      </c>
      <c r="G112" s="3" t="s">
        <v>152</v>
      </c>
      <c r="H112" s="7"/>
      <c r="I112" s="7"/>
      <c r="J112" s="7"/>
      <c r="K112" s="7"/>
      <c r="L112" s="7"/>
      <c r="M112" s="7"/>
    </row>
    <row r="113" spans="1:13" ht="20.100000000000001" customHeight="1" x14ac:dyDescent="0.2">
      <c r="A113" s="2"/>
      <c r="B113" s="10" t="s">
        <v>129</v>
      </c>
      <c r="C113" s="13">
        <f>+C62/C25</f>
        <v>0.18337546036759172</v>
      </c>
      <c r="D113" s="13">
        <f>+D62/D25</f>
        <v>3.378626515782968</v>
      </c>
      <c r="E113" s="13">
        <f>+E62/E25</f>
        <v>3.5946082053148576</v>
      </c>
      <c r="F113" s="13">
        <f>+F62/F25</f>
        <v>4.3488783107412194</v>
      </c>
      <c r="G113" s="4" t="s">
        <v>153</v>
      </c>
      <c r="H113" s="7"/>
      <c r="I113" s="7"/>
      <c r="J113" s="7"/>
      <c r="K113" s="7"/>
      <c r="L113" s="7"/>
      <c r="M113" s="7"/>
    </row>
    <row r="114" spans="1:13" ht="20.100000000000001" customHeight="1" x14ac:dyDescent="0.2">
      <c r="A114" s="2"/>
      <c r="B114" s="11" t="s">
        <v>73</v>
      </c>
      <c r="C114" s="22">
        <f>+C62/C117</f>
        <v>-0.23262758446552517</v>
      </c>
      <c r="D114" s="22">
        <f>+D62/D117</f>
        <v>47.458236304306226</v>
      </c>
      <c r="E114" s="22">
        <f>+E62/E117</f>
        <v>2.5092189885884184</v>
      </c>
      <c r="F114" s="22">
        <f>+F62/F117</f>
        <v>-13.116013211510868</v>
      </c>
      <c r="G114" s="5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">
      <c r="A115" s="2"/>
      <c r="B115" s="23"/>
      <c r="C115" s="26"/>
      <c r="D115" s="26"/>
      <c r="E115" s="26"/>
      <c r="F115" s="26"/>
      <c r="G115" s="37"/>
      <c r="H115" s="7"/>
      <c r="I115" s="7"/>
      <c r="J115" s="7"/>
      <c r="K115" s="7"/>
      <c r="L115" s="7"/>
      <c r="M115" s="7"/>
    </row>
    <row r="116" spans="1:13" ht="20.100000000000001" customHeight="1" x14ac:dyDescent="0.2">
      <c r="A116" s="2"/>
      <c r="B116" s="9" t="s">
        <v>74</v>
      </c>
      <c r="C116" s="53">
        <f>+C20/C36</f>
        <v>0.51139045737703426</v>
      </c>
      <c r="D116" s="53">
        <f>+D20/D36</f>
        <v>1.0263734262811628</v>
      </c>
      <c r="E116" s="53">
        <f>+E20/E36</f>
        <v>1.4845864302647522</v>
      </c>
      <c r="F116" s="53">
        <f>+F20/F36</f>
        <v>0.92683387381674598</v>
      </c>
      <c r="G116" s="3" t="s">
        <v>155</v>
      </c>
      <c r="H116" s="7"/>
      <c r="I116" s="7"/>
      <c r="J116" s="7"/>
      <c r="K116" s="7"/>
      <c r="L116" s="7"/>
      <c r="M116" s="7"/>
    </row>
    <row r="117" spans="1:13" ht="20.100000000000001" customHeight="1" x14ac:dyDescent="0.2">
      <c r="A117" s="2"/>
      <c r="B117" s="11" t="s">
        <v>75</v>
      </c>
      <c r="C117" s="52">
        <f>+C20-C36</f>
        <v>-24467438</v>
      </c>
      <c r="D117" s="52">
        <f>+D20-D36</f>
        <v>4828452</v>
      </c>
      <c r="E117" s="52">
        <f>+E20-E36</f>
        <v>76765959</v>
      </c>
      <c r="F117" s="52">
        <f>+F20-F36</f>
        <v>-13236639</v>
      </c>
      <c r="G117" s="5" t="s">
        <v>156</v>
      </c>
      <c r="H117" s="7"/>
      <c r="I117" s="7"/>
      <c r="J117" s="7"/>
      <c r="K117" s="7"/>
      <c r="L117" s="7"/>
      <c r="M117" s="7"/>
    </row>
    <row r="118" spans="1:13" ht="20.100000000000001" customHeight="1" x14ac:dyDescent="0.2">
      <c r="A118" s="2"/>
      <c r="B118" s="12"/>
      <c r="G118" s="33"/>
      <c r="H118" s="7"/>
      <c r="I118" s="7"/>
      <c r="J118" s="7"/>
      <c r="K118" s="7"/>
      <c r="L118" s="7"/>
      <c r="M118" s="7"/>
    </row>
    <row r="119" spans="1:13" ht="15.75" x14ac:dyDescent="0.2">
      <c r="B119" s="12"/>
    </row>
    <row r="120" spans="1:13" ht="15.75" x14ac:dyDescent="0.2">
      <c r="B120" s="12"/>
    </row>
    <row r="121" spans="1:13" ht="15.75" x14ac:dyDescent="0.2">
      <c r="B121" s="12"/>
    </row>
    <row r="122" spans="1:13" ht="15.75" x14ac:dyDescent="0.2">
      <c r="B122" s="12"/>
    </row>
    <row r="123" spans="1:13" ht="15.75" x14ac:dyDescent="0.2">
      <c r="B123" s="12"/>
    </row>
    <row r="124" spans="1:13" ht="15.75" x14ac:dyDescent="0.2">
      <c r="B124" s="12"/>
    </row>
    <row r="125" spans="1:13" ht="15.75" x14ac:dyDescent="0.2">
      <c r="B125" s="12"/>
    </row>
    <row r="126" spans="1:13" ht="15.75" x14ac:dyDescent="0.2">
      <c r="B126" s="12"/>
    </row>
    <row r="127" spans="1:13" ht="15.75" x14ac:dyDescent="0.2">
      <c r="B127" s="12"/>
    </row>
    <row r="128" spans="1:13" ht="15.75" x14ac:dyDescent="0.2">
      <c r="B128" s="12"/>
    </row>
    <row r="129" spans="2:2" ht="15.75" x14ac:dyDescent="0.2">
      <c r="B129" s="12"/>
    </row>
    <row r="130" spans="2:2" ht="15.75" x14ac:dyDescent="0.2">
      <c r="B130" s="12"/>
    </row>
    <row r="131" spans="2:2" ht="15.75" x14ac:dyDescent="0.2">
      <c r="B131" s="12"/>
    </row>
    <row r="132" spans="2:2" ht="15.75" x14ac:dyDescent="0.2">
      <c r="B132" s="12"/>
    </row>
    <row r="133" spans="2:2" ht="15.75" x14ac:dyDescent="0.2">
      <c r="B133" s="12"/>
    </row>
    <row r="134" spans="2:2" ht="15.75" x14ac:dyDescent="0.2">
      <c r="B134" s="12"/>
    </row>
    <row r="135" spans="2:2" ht="15.75" x14ac:dyDescent="0.2">
      <c r="B135" s="12"/>
    </row>
    <row r="136" spans="2:2" ht="15.75" x14ac:dyDescent="0.2">
      <c r="B136" s="12"/>
    </row>
    <row r="137" spans="2:2" ht="15.75" x14ac:dyDescent="0.2">
      <c r="B137" s="12"/>
    </row>
    <row r="138" spans="2:2" ht="15.75" x14ac:dyDescent="0.2">
      <c r="B138" s="12"/>
    </row>
    <row r="139" spans="2:2" ht="15.75" x14ac:dyDescent="0.2">
      <c r="B139" s="12"/>
    </row>
    <row r="140" spans="2:2" ht="15.75" x14ac:dyDescent="0.2">
      <c r="B140" s="12"/>
    </row>
    <row r="141" spans="2:2" ht="15.75" x14ac:dyDescent="0.2">
      <c r="B141" s="12"/>
    </row>
    <row r="142" spans="2:2" ht="15.75" x14ac:dyDescent="0.2">
      <c r="B142" s="12"/>
    </row>
    <row r="143" spans="2:2" ht="15.75" x14ac:dyDescent="0.2">
      <c r="B143" s="12"/>
    </row>
    <row r="144" spans="2:2" ht="15.75" x14ac:dyDescent="0.2">
      <c r="B144" s="12"/>
    </row>
    <row r="145" spans="2:2" ht="15.75" x14ac:dyDescent="0.2">
      <c r="B145" s="12"/>
    </row>
    <row r="146" spans="2:2" ht="15.75" x14ac:dyDescent="0.2">
      <c r="B146" s="12"/>
    </row>
    <row r="147" spans="2:2" ht="15.75" x14ac:dyDescent="0.2">
      <c r="B147" s="12"/>
    </row>
    <row r="148" spans="2:2" ht="15.75" x14ac:dyDescent="0.2">
      <c r="B148" s="12"/>
    </row>
    <row r="149" spans="2:2" ht="15.75" x14ac:dyDescent="0.2">
      <c r="B149" s="12"/>
    </row>
    <row r="150" spans="2:2" ht="15.75" x14ac:dyDescent="0.2">
      <c r="B150" s="12"/>
    </row>
    <row r="151" spans="2:2" ht="15.75" x14ac:dyDescent="0.2">
      <c r="B151" s="12"/>
    </row>
    <row r="152" spans="2:2" ht="15.75" x14ac:dyDescent="0.2">
      <c r="B152" s="12"/>
    </row>
    <row r="153" spans="2:2" ht="15.75" x14ac:dyDescent="0.2">
      <c r="B153" s="12"/>
    </row>
    <row r="154" spans="2:2" ht="15.75" x14ac:dyDescent="0.2">
      <c r="B154" s="12"/>
    </row>
    <row r="155" spans="2:2" ht="15.75" x14ac:dyDescent="0.2">
      <c r="B155" s="12"/>
    </row>
    <row r="156" spans="2:2" ht="15.75" x14ac:dyDescent="0.2">
      <c r="B156" s="12"/>
    </row>
    <row r="157" spans="2:2" ht="15.75" x14ac:dyDescent="0.2">
      <c r="B157" s="12"/>
    </row>
    <row r="158" spans="2:2" ht="15.75" x14ac:dyDescent="0.2">
      <c r="B158" s="12"/>
    </row>
    <row r="159" spans="2:2" ht="15.75" x14ac:dyDescent="0.2">
      <c r="B159" s="12"/>
    </row>
    <row r="160" spans="2:2" ht="15.75" x14ac:dyDescent="0.2">
      <c r="B160" s="12"/>
    </row>
    <row r="161" spans="2:2" ht="15.75" x14ac:dyDescent="0.2">
      <c r="B161" s="12"/>
    </row>
    <row r="162" spans="2:2" ht="15.75" x14ac:dyDescent="0.2">
      <c r="B162" s="12"/>
    </row>
    <row r="163" spans="2:2" ht="15.75" x14ac:dyDescent="0.2">
      <c r="B163" s="12"/>
    </row>
    <row r="164" spans="2:2" ht="15.75" x14ac:dyDescent="0.2">
      <c r="B164" s="12"/>
    </row>
    <row r="165" spans="2:2" ht="15.75" x14ac:dyDescent="0.2">
      <c r="B165" s="12"/>
    </row>
    <row r="166" spans="2:2" ht="15.75" x14ac:dyDescent="0.2">
      <c r="B166" s="12"/>
    </row>
    <row r="167" spans="2:2" ht="15.75" x14ac:dyDescent="0.2">
      <c r="B167" s="12"/>
    </row>
    <row r="168" spans="2:2" ht="15.75" x14ac:dyDescent="0.2">
      <c r="B168" s="12"/>
    </row>
    <row r="169" spans="2:2" ht="15.75" x14ac:dyDescent="0.2">
      <c r="B169" s="12"/>
    </row>
    <row r="170" spans="2:2" ht="15.75" x14ac:dyDescent="0.2">
      <c r="B170" s="12"/>
    </row>
    <row r="171" spans="2:2" ht="15.75" x14ac:dyDescent="0.2">
      <c r="B171" s="12"/>
    </row>
    <row r="172" spans="2:2" ht="15.75" x14ac:dyDescent="0.2">
      <c r="B172" s="12"/>
    </row>
    <row r="173" spans="2:2" ht="15.75" x14ac:dyDescent="0.2">
      <c r="B173" s="12"/>
    </row>
    <row r="174" spans="2:2" ht="15.75" x14ac:dyDescent="0.2">
      <c r="B174" s="12"/>
    </row>
    <row r="175" spans="2:2" ht="15.75" x14ac:dyDescent="0.2">
      <c r="B175" s="12"/>
    </row>
    <row r="176" spans="2:2" ht="15.75" x14ac:dyDescent="0.2">
      <c r="B176" s="12"/>
    </row>
    <row r="177" spans="2:2" ht="15.75" x14ac:dyDescent="0.2">
      <c r="B177" s="12"/>
    </row>
    <row r="178" spans="2:2" ht="15.75" x14ac:dyDescent="0.2">
      <c r="B178" s="12"/>
    </row>
    <row r="179" spans="2:2" ht="15.75" x14ac:dyDescent="0.2">
      <c r="B179" s="12"/>
    </row>
    <row r="180" spans="2:2" ht="15.75" x14ac:dyDescent="0.2">
      <c r="B180" s="12"/>
    </row>
    <row r="181" spans="2:2" ht="15.75" x14ac:dyDescent="0.2">
      <c r="B181" s="12"/>
    </row>
    <row r="182" spans="2:2" ht="15.75" x14ac:dyDescent="0.2">
      <c r="B182" s="12"/>
    </row>
    <row r="183" spans="2:2" ht="15.75" x14ac:dyDescent="0.2">
      <c r="B183" s="12"/>
    </row>
    <row r="184" spans="2:2" ht="15.75" x14ac:dyDescent="0.2">
      <c r="B184" s="12"/>
    </row>
    <row r="185" spans="2:2" ht="15.75" x14ac:dyDescent="0.2">
      <c r="B185" s="12"/>
    </row>
    <row r="186" spans="2:2" ht="15.75" x14ac:dyDescent="0.2">
      <c r="B186" s="12"/>
    </row>
    <row r="187" spans="2:2" ht="15.75" x14ac:dyDescent="0.2">
      <c r="B187" s="12"/>
    </row>
    <row r="188" spans="2:2" ht="15.75" x14ac:dyDescent="0.2">
      <c r="B188" s="12"/>
    </row>
    <row r="189" spans="2:2" ht="15.75" x14ac:dyDescent="0.2">
      <c r="B189" s="12"/>
    </row>
    <row r="190" spans="2:2" ht="15.75" x14ac:dyDescent="0.2">
      <c r="B190" s="12"/>
    </row>
    <row r="191" spans="2:2" ht="15.75" x14ac:dyDescent="0.2">
      <c r="B191" s="12"/>
    </row>
    <row r="192" spans="2:2" ht="15.75" x14ac:dyDescent="0.2">
      <c r="B192" s="12"/>
    </row>
    <row r="193" spans="2:2" ht="15.75" x14ac:dyDescent="0.2">
      <c r="B193" s="12"/>
    </row>
    <row r="194" spans="2:2" ht="15.75" x14ac:dyDescent="0.2">
      <c r="B194" s="12"/>
    </row>
    <row r="195" spans="2:2" ht="15.75" x14ac:dyDescent="0.2">
      <c r="B195" s="12"/>
    </row>
    <row r="196" spans="2:2" ht="15.75" x14ac:dyDescent="0.2">
      <c r="B196" s="12"/>
    </row>
    <row r="197" spans="2:2" ht="15.75" x14ac:dyDescent="0.2">
      <c r="B197" s="12"/>
    </row>
    <row r="198" spans="2:2" ht="15.75" x14ac:dyDescent="0.2">
      <c r="B198" s="12"/>
    </row>
    <row r="199" spans="2:2" ht="15.75" x14ac:dyDescent="0.2">
      <c r="B199" s="12"/>
    </row>
    <row r="200" spans="2:2" ht="15.75" x14ac:dyDescent="0.2">
      <c r="B200" s="12"/>
    </row>
    <row r="201" spans="2:2" ht="15.75" x14ac:dyDescent="0.2">
      <c r="B201" s="12"/>
    </row>
    <row r="202" spans="2:2" ht="15.75" x14ac:dyDescent="0.2">
      <c r="B202" s="12"/>
    </row>
    <row r="203" spans="2:2" ht="15.75" x14ac:dyDescent="0.2">
      <c r="B203" s="12"/>
    </row>
    <row r="204" spans="2:2" ht="15.75" x14ac:dyDescent="0.2">
      <c r="B204" s="12"/>
    </row>
    <row r="205" spans="2:2" ht="15.75" x14ac:dyDescent="0.2">
      <c r="B205" s="12"/>
    </row>
    <row r="206" spans="2:2" ht="15.75" x14ac:dyDescent="0.2">
      <c r="B206" s="12"/>
    </row>
    <row r="207" spans="2:2" ht="15.75" x14ac:dyDescent="0.2">
      <c r="B207" s="12"/>
    </row>
    <row r="208" spans="2:2" ht="15.75" x14ac:dyDescent="0.2">
      <c r="B208" s="12"/>
    </row>
    <row r="209" spans="2:2" ht="15.75" x14ac:dyDescent="0.2">
      <c r="B209" s="12"/>
    </row>
    <row r="210" spans="2:2" ht="15.75" x14ac:dyDescent="0.2">
      <c r="B210" s="12"/>
    </row>
    <row r="211" spans="2:2" ht="15.75" x14ac:dyDescent="0.2">
      <c r="B211" s="12"/>
    </row>
    <row r="212" spans="2:2" ht="15.75" x14ac:dyDescent="0.2">
      <c r="B212" s="12"/>
    </row>
    <row r="213" spans="2:2" ht="15.75" x14ac:dyDescent="0.2">
      <c r="B213" s="12"/>
    </row>
    <row r="214" spans="2:2" ht="15.75" x14ac:dyDescent="0.2">
      <c r="B214" s="12"/>
    </row>
    <row r="215" spans="2:2" ht="15.75" x14ac:dyDescent="0.2">
      <c r="B215" s="12"/>
    </row>
    <row r="216" spans="2:2" ht="15.75" x14ac:dyDescent="0.2">
      <c r="B216" s="12"/>
    </row>
    <row r="217" spans="2:2" ht="15.75" x14ac:dyDescent="0.2">
      <c r="B217" s="12"/>
    </row>
    <row r="218" spans="2:2" ht="15.75" x14ac:dyDescent="0.2">
      <c r="B218" s="12"/>
    </row>
    <row r="219" spans="2:2" ht="15.75" x14ac:dyDescent="0.2">
      <c r="B219" s="12"/>
    </row>
    <row r="220" spans="2:2" ht="15.75" x14ac:dyDescent="0.2">
      <c r="B220" s="12"/>
    </row>
    <row r="221" spans="2:2" ht="15.75" x14ac:dyDescent="0.2">
      <c r="B221" s="12"/>
    </row>
    <row r="222" spans="2:2" ht="15.75" x14ac:dyDescent="0.2">
      <c r="B222" s="12"/>
    </row>
    <row r="223" spans="2:2" ht="15.75" x14ac:dyDescent="0.2">
      <c r="B223" s="12"/>
    </row>
    <row r="224" spans="2:2" ht="15.75" x14ac:dyDescent="0.2">
      <c r="B224" s="12"/>
    </row>
    <row r="225" spans="2:2" ht="15.75" x14ac:dyDescent="0.2">
      <c r="B225" s="12"/>
    </row>
    <row r="226" spans="2:2" ht="15.75" x14ac:dyDescent="0.2">
      <c r="B226" s="12"/>
    </row>
    <row r="227" spans="2:2" ht="15.75" x14ac:dyDescent="0.2">
      <c r="B227" s="12"/>
    </row>
    <row r="228" spans="2:2" ht="15.75" x14ac:dyDescent="0.2">
      <c r="B228" s="12"/>
    </row>
    <row r="229" spans="2:2" ht="15.75" x14ac:dyDescent="0.2">
      <c r="B229" s="12"/>
    </row>
    <row r="230" spans="2:2" ht="15.75" x14ac:dyDescent="0.2">
      <c r="B230" s="12"/>
    </row>
    <row r="231" spans="2:2" ht="15.75" x14ac:dyDescent="0.2">
      <c r="B231" s="12"/>
    </row>
    <row r="232" spans="2:2" ht="15.75" x14ac:dyDescent="0.2">
      <c r="B232" s="12"/>
    </row>
    <row r="233" spans="2:2" ht="15.75" x14ac:dyDescent="0.2">
      <c r="B233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0" min="1" max="4" man="1"/>
    <brk id="9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mhasan</cp:lastModifiedBy>
  <cp:lastPrinted>2007-11-30T22:33:38Z</cp:lastPrinted>
  <dcterms:created xsi:type="dcterms:W3CDTF">2003-07-09T06:36:55Z</dcterms:created>
  <dcterms:modified xsi:type="dcterms:W3CDTF">2021-09-22T07:10:32Z</dcterms:modified>
</cp:coreProperties>
</file>