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Monthly\Statistics for Newsletter\2024\042024\"/>
    </mc:Choice>
  </mc:AlternateContent>
  <xr:revisionPtr revIDLastSave="0" documentId="13_ncr:1_{1E58F4A0-08BB-486B-868C-1E15FE406071}" xr6:coauthVersionLast="36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Sheet1!$CD$5:$CK$19</definedName>
    <definedName name="_xlnm.Print_Area">Sheet1!$C$4:$CJ$33</definedName>
  </definedNames>
  <calcPr calcId="191029"/>
</workbook>
</file>

<file path=xl/calcChain.xml><?xml version="1.0" encoding="utf-8"?>
<calcChain xmlns="http://schemas.openxmlformats.org/spreadsheetml/2006/main">
  <c r="G28" i="1" l="1"/>
  <c r="CB33" i="1"/>
  <c r="CB32" i="1"/>
  <c r="CB31" i="1"/>
  <c r="CB30" i="1"/>
  <c r="CB29" i="1"/>
  <c r="CB24" i="1"/>
  <c r="CB27" i="1"/>
  <c r="CB26" i="1"/>
  <c r="CB25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0" i="1"/>
  <c r="CB9" i="1"/>
  <c r="CB8" i="1"/>
  <c r="CB11" i="1" l="1"/>
  <c r="D28" i="1" l="1"/>
  <c r="D11" i="1" l="1"/>
  <c r="E28" i="1" l="1"/>
  <c r="E11" i="1"/>
  <c r="F28" i="1" l="1"/>
  <c r="CB28" i="1" s="1"/>
  <c r="G11" i="1" l="1"/>
  <c r="F11" i="1" l="1"/>
  <c r="CC8" i="1" l="1"/>
  <c r="M28" i="1" l="1"/>
  <c r="L28" i="1"/>
  <c r="K28" i="1"/>
  <c r="J28" i="1"/>
  <c r="I28" i="1"/>
  <c r="H28" i="1" l="1"/>
  <c r="H11" i="1"/>
  <c r="I11" i="1"/>
  <c r="CC24" i="1"/>
  <c r="CC33" i="1" l="1"/>
  <c r="CC32" i="1"/>
  <c r="CC31" i="1"/>
  <c r="CC30" i="1"/>
  <c r="CC29" i="1"/>
  <c r="CC27" i="1"/>
  <c r="CC26" i="1"/>
  <c r="CC25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0" i="1"/>
  <c r="CC9" i="1"/>
  <c r="J11" i="1" l="1"/>
  <c r="K11" i="1" l="1"/>
  <c r="L11" i="1" l="1"/>
  <c r="CC11" i="1" l="1"/>
  <c r="M11" i="1"/>
  <c r="N28" i="1" l="1"/>
  <c r="N11" i="1"/>
  <c r="O28" i="1"/>
  <c r="O11" i="1"/>
  <c r="P28" i="1" l="1"/>
  <c r="P11" i="1"/>
  <c r="Q28" i="1" l="1"/>
  <c r="S28" i="1"/>
  <c r="R28" i="1"/>
  <c r="CC28" i="1" l="1"/>
  <c r="Q11" i="1"/>
  <c r="R11" i="1" l="1"/>
  <c r="S11" i="1"/>
  <c r="T28" i="1" l="1"/>
  <c r="T11" i="1" l="1"/>
  <c r="U28" i="1" l="1"/>
  <c r="U11" i="1" l="1"/>
  <c r="V11" i="1" l="1"/>
  <c r="W11" i="1" l="1"/>
  <c r="X11" i="1" l="1"/>
  <c r="Y28" i="1" l="1"/>
  <c r="Y11" i="1" l="1"/>
  <c r="Z11" i="1" l="1"/>
  <c r="Z28" i="1" l="1"/>
  <c r="AA28" i="1" l="1"/>
  <c r="AA11" i="1" l="1"/>
  <c r="AB11" i="1" l="1"/>
  <c r="AC11" i="1" l="1"/>
  <c r="AD11" i="1" l="1"/>
  <c r="AE11" i="1" l="1"/>
  <c r="AF28" i="1" l="1"/>
  <c r="AG28" i="1"/>
  <c r="AH28" i="1"/>
  <c r="AI28" i="1"/>
  <c r="AJ28" i="1"/>
  <c r="AF11" i="1" l="1"/>
  <c r="AG11" i="1" l="1"/>
  <c r="AH11" i="1" l="1"/>
  <c r="AI21" i="1" l="1"/>
  <c r="AI11" i="1" l="1"/>
  <c r="AJ11" i="1" l="1"/>
  <c r="AL28" i="1" l="1"/>
  <c r="AM28" i="1"/>
  <c r="AK28" i="1" l="1"/>
  <c r="AK11" i="1" l="1"/>
  <c r="AL11" i="1" l="1"/>
  <c r="AM11" i="1" l="1"/>
  <c r="AN28" i="1" l="1"/>
  <c r="AN11" i="1" l="1"/>
  <c r="AO28" i="1" l="1"/>
  <c r="AP28" i="1"/>
  <c r="AO11" i="1" l="1"/>
  <c r="AP11" i="1" l="1"/>
  <c r="AQ28" i="1" l="1"/>
  <c r="AR28" i="1"/>
  <c r="AQ21" i="1" l="1"/>
  <c r="AQ11" i="1" l="1"/>
  <c r="AS28" i="1" l="1"/>
  <c r="AR11" i="1" l="1"/>
  <c r="AS21" i="1" l="1"/>
  <c r="AS11" i="1" l="1"/>
  <c r="AT28" i="1" l="1"/>
  <c r="AU28" i="1"/>
  <c r="AV28" i="1"/>
  <c r="AT11" i="1" l="1"/>
  <c r="AU11" i="1" l="1"/>
  <c r="AV11" i="1"/>
  <c r="AW28" i="1" l="1"/>
  <c r="AX28" i="1"/>
  <c r="BC28" i="1"/>
  <c r="BB28" i="1"/>
  <c r="AZ28" i="1"/>
  <c r="BA28" i="1"/>
  <c r="AW11" i="1" l="1"/>
  <c r="AX11" i="1" l="1"/>
  <c r="AY28" i="1"/>
  <c r="AY11" i="1"/>
  <c r="BA11" i="1"/>
  <c r="BB11" i="1"/>
  <c r="BC11" i="1"/>
  <c r="BD11" i="1"/>
  <c r="BF11" i="1"/>
  <c r="BE11" i="1"/>
  <c r="BG11" i="1"/>
  <c r="BH11" i="1"/>
  <c r="BI28" i="1"/>
  <c r="BJ28" i="1"/>
  <c r="BI11" i="1"/>
  <c r="BK28" i="1"/>
  <c r="BJ11" i="1"/>
  <c r="BK21" i="1"/>
  <c r="BK20" i="1"/>
  <c r="BK11" i="1"/>
  <c r="BL27" i="1"/>
  <c r="BL26" i="1"/>
  <c r="BL21" i="1"/>
  <c r="BL20" i="1"/>
  <c r="BL30" i="1"/>
  <c r="BL13" i="1"/>
  <c r="BL12" i="1"/>
  <c r="BL10" i="1"/>
  <c r="BL11" i="1" s="1"/>
  <c r="BL9" i="1"/>
  <c r="BM11" i="1"/>
  <c r="BN11" i="1"/>
  <c r="BO11" i="1"/>
  <c r="BP11" i="1"/>
  <c r="BQ31" i="1"/>
  <c r="BQ32" i="1"/>
  <c r="BQ21" i="1"/>
  <c r="BQ20" i="1"/>
  <c r="BQ27" i="1"/>
  <c r="BQ26" i="1"/>
  <c r="BQ11" i="1"/>
  <c r="BR11" i="1"/>
  <c r="BS31" i="1"/>
  <c r="BS11" i="1"/>
  <c r="BT11" i="1"/>
  <c r="BU11" i="1"/>
  <c r="BV11" i="1"/>
  <c r="BW21" i="1"/>
  <c r="BX11" i="1"/>
  <c r="BW11" i="1"/>
  <c r="BY11" i="1"/>
  <c r="BZ11" i="1"/>
  <c r="CA11" i="1"/>
  <c r="BZ21" i="1"/>
  <c r="CA27" i="1"/>
  <c r="CA26" i="1"/>
  <c r="CA32" i="1"/>
  <c r="CA31" i="1"/>
  <c r="BQ28" i="1" l="1"/>
  <c r="BL28" i="1"/>
</calcChain>
</file>

<file path=xl/sharedStrings.xml><?xml version="1.0" encoding="utf-8"?>
<sst xmlns="http://schemas.openxmlformats.org/spreadsheetml/2006/main" count="221" uniqueCount="91">
  <si>
    <t>Market Capitalization (JD million)</t>
  </si>
  <si>
    <t xml:space="preserve"> عدد ايام التداول</t>
  </si>
  <si>
    <t>No. of Trading Days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</si>
  <si>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</si>
  <si>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</si>
  <si>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</si>
  <si>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</si>
  <si>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</si>
  <si>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</si>
  <si>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</si>
  <si>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</si>
  <si>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معدل دوران السهم (%)</t>
  </si>
  <si>
    <t>Turnover Ratio (%)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</si>
  <si>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</si>
  <si>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</si>
  <si>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</si>
  <si>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</si>
  <si>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</si>
  <si>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</si>
  <si>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</si>
  <si>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</si>
  <si>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</si>
  <si>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</si>
  <si>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</si>
  <si>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</si>
  <si>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</si>
  <si>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</si>
  <si>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</si>
  <si>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</si>
  <si>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</si>
  <si>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</si>
  <si>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</si>
  <si>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</si>
  <si>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</si>
  <si>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</si>
  <si>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</si>
  <si>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</si>
  <si>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</si>
  <si>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</si>
  <si>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</si>
  <si>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</si>
  <si>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</si>
  <si>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</si>
  <si>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</si>
  <si>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</si>
  <si>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</si>
  <si>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</si>
  <si>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</si>
  <si>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</si>
  <si>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</si>
  <si>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</si>
  <si>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أيار</t>
  </si>
  <si>
    <t>تشرين أول</t>
  </si>
  <si>
    <t>Free Float Price Index ASE20 (point)</t>
  </si>
  <si>
    <t>كانون الثاني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</si>
  <si>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</si>
  <si>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</si>
  <si>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</si>
  <si>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</si>
  <si>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</si>
  <si>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</si>
  <si>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-</t>
  </si>
  <si>
    <t>Total Return Index ASETR (point)</t>
  </si>
  <si>
    <t>مؤشر العائد الكلي  ASETR (نقطة)</t>
  </si>
  <si>
    <t>Free Float Price Index ASEGI (point)</t>
  </si>
  <si>
    <t>الرقم القياسي المرجح بالقيمة السوقية للأسهم الحرة ASEGI (نقطة)</t>
  </si>
  <si>
    <t>MAY</t>
  </si>
  <si>
    <t>2024*</t>
  </si>
  <si>
    <t xml:space="preserve"> صافي استثمار غير الاردنيين (مليون دينار)َ</t>
  </si>
  <si>
    <t>بيع غير الاردنيين (مليون دينار)</t>
  </si>
  <si>
    <t>شراء غير الاردنيين (مليون دينار)</t>
  </si>
  <si>
    <t xml:space="preserve"> نسبة مساهمة غير الاردنيين في القيمة السوقية (%)</t>
  </si>
  <si>
    <t>Net Investment of Non-Jordanians (JD million)</t>
  </si>
  <si>
    <t>Non-Jordanian Selling (JD million)</t>
  </si>
  <si>
    <t>Non-Jordanian Buying (JD million)</t>
  </si>
  <si>
    <t>Non-Jordanian Ownership of Market Cap.(%)</t>
  </si>
  <si>
    <t>عمليات التحويل من خلال مركز الايداع - الأسهم (مليون دينار)**</t>
  </si>
  <si>
    <t>Transactions Through The SDC- Shares (JD million)**</t>
  </si>
  <si>
    <t>Primary Issues of Shares (JD million)***</t>
  </si>
  <si>
    <t>Primary Issues of Bonds (JD million)***</t>
  </si>
  <si>
    <t>Primary Issues of Islamic Sukuk (JD million)***</t>
  </si>
  <si>
    <t>الاصدارات الأولية من الأسهم (مليون دينار)***</t>
  </si>
  <si>
    <t>الاصدارات الأولية من السندات (مليون دينار)***</t>
  </si>
  <si>
    <t>الاصدارات الأولية من الصكوك الإسلامية (مليون دينار)***</t>
  </si>
  <si>
    <t>*** المصدر: هيئة الأوراق المالية</t>
  </si>
  <si>
    <t xml:space="preserve"> ***Source : Jordan Securities Commission </t>
  </si>
  <si>
    <t>** المصدر: مركز إيداع الأوراق المالية</t>
  </si>
  <si>
    <t xml:space="preserve"> **Source : Securities Depository Center</t>
  </si>
  <si>
    <t>* Cumulative up to April</t>
  </si>
  <si>
    <t>* تراكمي حتى نهاية شهر نيسان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</si>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</sst>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0000000000%"/>
    <numFmt numFmtId="176" formatCode="0.000000"/>
    <numFmt numFmtId="177" formatCode="0.00000000"/>
    <numFmt numFmtId="178" formatCode="0.0000000"/>
  </numFmts>
  <fonts count="17" x14ac:knownFonts="1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Calibri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FFFFFF"/>
      <name val="Sakkal Majalla"/>
    </font>
    <font>
      <b/>
      <sz val="20"/>
      <color theme="0"/>
      <name val="Sakkal Majalla"/>
    </font>
    <font>
      <sz val="10"/>
      <color indexed="8"/>
      <name val="Times New Roman"/>
      <family val="1"/>
      <charset val="178"/>
    </font>
    <font>
      <b/>
      <sz val="12"/>
      <color indexed="8"/>
      <name val="Times New Roman"/>
      <family val="1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45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2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7" fontId="5" fillId="2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2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2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2" borderId="15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171" fontId="5" fillId="2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2" borderId="17" xfId="0" applyNumberFormat="1" applyFont="1" applyFill="1" applyBorder="1" applyAlignment="1">
      <alignment horizontal="center" vertical="center"/>
    </xf>
    <xf numFmtId="170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2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2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5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3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67" fontId="7" fillId="2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2" fontId="5" fillId="0" borderId="21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/>
    <xf numFmtId="177" fontId="6" fillId="0" borderId="0" xfId="0" applyNumberFormat="1" applyFont="1" applyFill="1" applyBorder="1" applyAlignment="1"/>
    <xf numFmtId="0" fontId="10" fillId="3" borderId="4" xfId="0" applyFont="1" applyFill="1" applyBorder="1" applyAlignment="1"/>
    <xf numFmtId="0" fontId="11" fillId="3" borderId="19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" fontId="11" fillId="3" borderId="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/>
    <xf numFmtId="0" fontId="11" fillId="3" borderId="9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readingOrder="2"/>
    </xf>
    <xf numFmtId="0" fontId="6" fillId="0" borderId="16" xfId="0" applyFont="1" applyFill="1" applyBorder="1" applyAlignment="1">
      <alignment horizontal="right" vertical="center" readingOrder="2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/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2" fontId="6" fillId="0" borderId="0" xfId="0" applyNumberFormat="1" applyFont="1" applyFill="1" applyAlignment="1"/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2" fontId="5" fillId="2" borderId="23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3" fontId="5" fillId="4" borderId="22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166" fontId="5" fillId="4" borderId="23" xfId="0" applyNumberFormat="1" applyFont="1" applyFill="1" applyBorder="1" applyAlignment="1">
      <alignment horizontal="center" vertical="center"/>
    </xf>
    <xf numFmtId="3" fontId="5" fillId="4" borderId="16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</cellXfs>
  <cellStyles count="25">
    <cellStyle name="Comma" xfId="1" builtinId="3"/>
    <cellStyle name="Comma 2" xfId="2" xr:uid="{00000000-0005-0000-0000-000001000000}"/>
    <cellStyle name="Comma 3" xfId="3" xr:uid="{00000000-0005-0000-0000-000002000000}"/>
    <cellStyle name="Comma0" xfId="4" xr:uid="{00000000-0005-0000-0000-000003000000}"/>
    <cellStyle name="Currency0" xfId="5" xr:uid="{00000000-0005-0000-0000-000004000000}"/>
    <cellStyle name="Currency0 2" xfId="6" xr:uid="{00000000-0005-0000-0000-000005000000}"/>
    <cellStyle name="Date" xfId="7" xr:uid="{00000000-0005-0000-0000-000006000000}"/>
    <cellStyle name="Fixed" xfId="8" xr:uid="{00000000-0005-0000-0000-000007000000}"/>
    <cellStyle name="Heading 1" xfId="9" builtinId="16" customBuiltin="1"/>
    <cellStyle name="Heading 1 2" xfId="10" xr:uid="{00000000-0005-0000-0000-000009000000}"/>
    <cellStyle name="Heading 2" xfId="11" builtinId="17" customBuiltin="1"/>
    <cellStyle name="Heading 2 2" xfId="12" xr:uid="{00000000-0005-0000-0000-00000B000000}"/>
    <cellStyle name="MS_Arabic" xfId="13" xr:uid="{00000000-0005-0000-0000-00000C000000}"/>
    <cellStyle name="Normal" xfId="0" builtinId="0"/>
    <cellStyle name="normal 2 2" xfId="14" xr:uid="{00000000-0005-0000-0000-00000E000000}"/>
    <cellStyle name="Normal 3 2" xfId="15" xr:uid="{00000000-0005-0000-0000-00000F000000}"/>
    <cellStyle name="Normal 4 2" xfId="16" xr:uid="{00000000-0005-0000-0000-000010000000}"/>
    <cellStyle name="Normal 5" xfId="17" xr:uid="{00000000-0005-0000-0000-000011000000}"/>
    <cellStyle name="Normal 6" xfId="18" xr:uid="{00000000-0005-0000-0000-000012000000}"/>
    <cellStyle name="Normal 7" xfId="19" xr:uid="{00000000-0005-0000-0000-000013000000}"/>
    <cellStyle name="Normal 8" xfId="20" xr:uid="{00000000-0005-0000-0000-000014000000}"/>
    <cellStyle name="Normal 9" xfId="21" xr:uid="{00000000-0005-0000-0000-000015000000}"/>
    <cellStyle name="Percent" xfId="22" builtinId="5"/>
    <cellStyle name="Total" xfId="23" builtinId="25" customBuiltin="1"/>
    <cellStyle name="Total 2" xfId="24" xr:uid="{00000000-0005-0000-0000-00001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CL1466"/>
  <sheetViews>
    <sheetView tabSelected="1" topLeftCell="B1" zoomScale="70" zoomScaleNormal="70" workbookViewId="0">
      <pane xSplit="2" ySplit="7" topLeftCell="D17" activePane="bottomRight" state="frozen"/>
      <selection activeCell="C1" sqref="C1"/>
      <selection pane="topRight" activeCell="D1" sqref="D1"/>
      <selection pane="bottomLeft" activeCell="C8" sqref="C8"/>
      <selection pane="bottomRight" activeCell="D21" sqref="D21"/>
    </sheetView>
  </sheetViews>
  <sheetFormatPr defaultColWidth="9.140625" defaultRowHeight="23.25" x14ac:dyDescent="0.5"/>
  <cols>
    <col min="1" max="2" width="17" style="2" customWidth="1"/>
    <col min="3" max="3" width="90.85546875" style="54" customWidth="1"/>
    <col min="4" max="7" width="19.42578125" style="54" customWidth="1"/>
    <col min="8" max="13" width="22.7109375" style="54" hidden="1" customWidth="1"/>
    <col min="14" max="15" width="22.85546875" style="54" hidden="1" customWidth="1"/>
    <col min="16" max="22" width="20.7109375" style="54" hidden="1" customWidth="1"/>
    <col min="23" max="23" width="24.42578125" style="54" hidden="1" customWidth="1"/>
    <col min="24" max="24" width="21" style="54" hidden="1" customWidth="1"/>
    <col min="25" max="25" width="20.42578125" style="54" hidden="1" customWidth="1"/>
    <col min="26" max="26" width="19.140625" style="54" hidden="1" customWidth="1"/>
    <col min="27" max="27" width="18" style="54" hidden="1" customWidth="1"/>
    <col min="28" max="28" width="20.85546875" style="54" hidden="1" customWidth="1"/>
    <col min="29" max="29" width="19" style="54" hidden="1" customWidth="1"/>
    <col min="30" max="30" width="18.5703125" style="54" hidden="1" customWidth="1"/>
    <col min="31" max="31" width="18.140625" style="54" hidden="1" customWidth="1"/>
    <col min="32" max="32" width="23.7109375" style="54" hidden="1" customWidth="1"/>
    <col min="33" max="36" width="21.5703125" style="54" hidden="1" customWidth="1"/>
    <col min="37" max="38" width="21.28515625" style="54" hidden="1" customWidth="1"/>
    <col min="39" max="39" width="25.7109375" style="54" hidden="1" customWidth="1"/>
    <col min="40" max="42" width="23.7109375" style="54" hidden="1" customWidth="1"/>
    <col min="43" max="43" width="23.28515625" style="54" hidden="1" customWidth="1"/>
    <col min="44" max="44" width="23.140625" style="54" hidden="1" customWidth="1"/>
    <col min="45" max="46" width="21.28515625" style="54" hidden="1" customWidth="1"/>
    <col min="47" max="55" width="20.7109375" style="54" hidden="1" customWidth="1"/>
    <col min="56" max="56" width="28.85546875" style="54" hidden="1" customWidth="1"/>
    <col min="57" max="58" width="27.28515625" style="54" hidden="1" customWidth="1"/>
    <col min="59" max="64" width="26.85546875" style="54" hidden="1" customWidth="1"/>
    <col min="65" max="65" width="27.28515625" style="54" hidden="1" customWidth="1"/>
    <col min="66" max="67" width="27.140625" style="54" hidden="1" customWidth="1"/>
    <col min="68" max="68" width="28.42578125" style="54" hidden="1" customWidth="1"/>
    <col min="69" max="69" width="26.7109375" style="54" hidden="1" customWidth="1"/>
    <col min="70" max="70" width="25.5703125" style="54" hidden="1" customWidth="1"/>
    <col min="71" max="72" width="23.140625" style="54" hidden="1" customWidth="1"/>
    <col min="73" max="73" width="19.140625" style="54" hidden="1" customWidth="1"/>
    <col min="74" max="74" width="19.5703125" style="54" hidden="1" customWidth="1"/>
    <col min="75" max="75" width="19.42578125" style="54" hidden="1" customWidth="1"/>
    <col min="76" max="76" width="19.85546875" style="54" hidden="1" customWidth="1"/>
    <col min="77" max="77" width="19.7109375" style="54" hidden="1" customWidth="1"/>
    <col min="78" max="78" width="17.5703125" style="54" hidden="1" customWidth="1"/>
    <col min="79" max="79" width="17.28515625" style="54" hidden="1" customWidth="1"/>
    <col min="80" max="85" width="17.28515625" style="54" customWidth="1"/>
    <col min="86" max="86" width="15.5703125" style="54" hidden="1" customWidth="1"/>
    <col min="87" max="87" width="15.42578125" style="54" hidden="1" customWidth="1"/>
    <col min="88" max="88" width="15" style="54" hidden="1" customWidth="1"/>
    <col min="89" max="89" width="64" style="2" customWidth="1"/>
    <col min="90" max="90" width="10" style="2" bestFit="1" customWidth="1"/>
    <col min="91" max="16384" width="9.140625" style="2"/>
  </cols>
  <sheetData>
    <row r="2" spans="1:90" ht="24" customHeight="1" x14ac:dyDescent="0.5">
      <c r="A2" s="1"/>
      <c r="B2" s="1"/>
      <c r="C2" s="135" t="s">
        <v>59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</row>
    <row r="3" spans="1:90" ht="24.75" customHeight="1" x14ac:dyDescent="0.5">
      <c r="A3" s="3"/>
      <c r="B3" s="3"/>
      <c r="C3" s="135" t="s">
        <v>60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</row>
    <row r="4" spans="1:90" ht="26.25" customHeight="1" x14ac:dyDescent="0.5">
      <c r="A4" s="4"/>
      <c r="B4" s="4"/>
      <c r="C4" s="5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6"/>
    </row>
    <row r="5" spans="1:90" ht="19.149999999999999" customHeight="1" x14ac:dyDescent="0.5">
      <c r="C5" s="73"/>
      <c r="D5" s="142">
        <v>2024</v>
      </c>
      <c r="E5" s="143"/>
      <c r="F5" s="143"/>
      <c r="G5" s="144"/>
      <c r="H5" s="142">
        <v>2023</v>
      </c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4"/>
      <c r="T5" s="73"/>
      <c r="U5" s="139">
        <v>2022</v>
      </c>
      <c r="V5" s="140"/>
      <c r="W5" s="140"/>
      <c r="X5" s="140"/>
      <c r="Y5" s="140"/>
      <c r="Z5" s="140"/>
      <c r="AA5" s="140"/>
      <c r="AB5" s="74"/>
      <c r="AC5" s="74"/>
      <c r="AD5" s="74"/>
      <c r="AE5" s="75"/>
      <c r="AF5" s="139">
        <v>2021</v>
      </c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1"/>
      <c r="AR5" s="139">
        <v>2020</v>
      </c>
      <c r="AS5" s="140"/>
      <c r="AT5" s="140"/>
      <c r="AU5" s="140"/>
      <c r="AV5" s="74"/>
      <c r="AW5" s="74"/>
      <c r="AX5" s="74"/>
      <c r="AY5" s="74"/>
      <c r="AZ5" s="74"/>
      <c r="BA5" s="74"/>
      <c r="BB5" s="74"/>
      <c r="BC5" s="75"/>
      <c r="BD5" s="139">
        <v>2019</v>
      </c>
      <c r="BE5" s="140"/>
      <c r="BF5" s="140"/>
      <c r="BG5" s="140"/>
      <c r="BH5" s="140"/>
      <c r="BI5" s="140"/>
      <c r="BJ5" s="141"/>
      <c r="BK5" s="75"/>
      <c r="BL5" s="122"/>
      <c r="BM5" s="76"/>
      <c r="BN5" s="77"/>
      <c r="BO5" s="78"/>
      <c r="BP5" s="139">
        <v>2018</v>
      </c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1"/>
      <c r="CB5" s="116"/>
      <c r="CC5" s="79"/>
      <c r="CD5" s="79"/>
      <c r="CE5" s="79"/>
      <c r="CF5" s="79"/>
      <c r="CG5" s="79"/>
      <c r="CH5" s="80"/>
      <c r="CI5" s="136">
        <v>2017</v>
      </c>
      <c r="CJ5" s="136">
        <v>2016</v>
      </c>
      <c r="CK5" s="81"/>
    </row>
    <row r="6" spans="1:90" s="1" customFormat="1" ht="20.45" customHeight="1" x14ac:dyDescent="0.2">
      <c r="C6" s="82"/>
      <c r="D6" s="130" t="s">
        <v>33</v>
      </c>
      <c r="E6" s="128" t="s">
        <v>32</v>
      </c>
      <c r="F6" s="116" t="s">
        <v>30</v>
      </c>
      <c r="G6" s="120" t="s">
        <v>54</v>
      </c>
      <c r="H6" s="112" t="s">
        <v>49</v>
      </c>
      <c r="I6" s="114" t="s">
        <v>47</v>
      </c>
      <c r="J6" s="107" t="s">
        <v>46</v>
      </c>
      <c r="K6" s="110" t="s">
        <v>44</v>
      </c>
      <c r="L6" s="104" t="s">
        <v>41</v>
      </c>
      <c r="M6" s="102" t="s">
        <v>39</v>
      </c>
      <c r="N6" s="98" t="s">
        <v>37</v>
      </c>
      <c r="O6" s="100" t="s">
        <v>51</v>
      </c>
      <c r="P6" s="96" t="s">
        <v>33</v>
      </c>
      <c r="Q6" s="94" t="s">
        <v>32</v>
      </c>
      <c r="R6" s="79" t="s">
        <v>30</v>
      </c>
      <c r="S6" s="90" t="s">
        <v>54</v>
      </c>
      <c r="T6" s="79" t="s">
        <v>49</v>
      </c>
      <c r="U6" s="79" t="s">
        <v>47</v>
      </c>
      <c r="V6" s="79" t="s">
        <v>46</v>
      </c>
      <c r="W6" s="79" t="s">
        <v>44</v>
      </c>
      <c r="X6" s="79" t="s">
        <v>41</v>
      </c>
      <c r="Y6" s="79" t="s">
        <v>39</v>
      </c>
      <c r="Z6" s="79" t="s">
        <v>37</v>
      </c>
      <c r="AA6" s="79" t="s">
        <v>51</v>
      </c>
      <c r="AB6" s="79" t="s">
        <v>33</v>
      </c>
      <c r="AC6" s="83" t="s">
        <v>32</v>
      </c>
      <c r="AD6" s="83" t="s">
        <v>30</v>
      </c>
      <c r="AE6" s="83" t="s">
        <v>54</v>
      </c>
      <c r="AF6" s="84" t="s">
        <v>49</v>
      </c>
      <c r="AG6" s="84" t="s">
        <v>47</v>
      </c>
      <c r="AH6" s="84" t="s">
        <v>46</v>
      </c>
      <c r="AI6" s="84" t="s">
        <v>44</v>
      </c>
      <c r="AJ6" s="84" t="s">
        <v>41</v>
      </c>
      <c r="AK6" s="84" t="s">
        <v>39</v>
      </c>
      <c r="AL6" s="84" t="s">
        <v>37</v>
      </c>
      <c r="AM6" s="84" t="s">
        <v>35</v>
      </c>
      <c r="AN6" s="84" t="s">
        <v>33</v>
      </c>
      <c r="AO6" s="84" t="s">
        <v>32</v>
      </c>
      <c r="AP6" s="84" t="s">
        <v>30</v>
      </c>
      <c r="AQ6" s="84" t="s">
        <v>54</v>
      </c>
      <c r="AR6" s="76" t="s">
        <v>49</v>
      </c>
      <c r="AS6" s="76" t="s">
        <v>47</v>
      </c>
      <c r="AT6" s="76" t="s">
        <v>46</v>
      </c>
      <c r="AU6" s="76" t="s">
        <v>44</v>
      </c>
      <c r="AV6" s="76" t="s">
        <v>41</v>
      </c>
      <c r="AW6" s="76" t="s">
        <v>39</v>
      </c>
      <c r="AX6" s="76" t="s">
        <v>37</v>
      </c>
      <c r="AY6" s="76" t="s">
        <v>35</v>
      </c>
      <c r="AZ6" s="76" t="s">
        <v>33</v>
      </c>
      <c r="BA6" s="76" t="s">
        <v>32</v>
      </c>
      <c r="BB6" s="76" t="s">
        <v>30</v>
      </c>
      <c r="BC6" s="79" t="s">
        <v>54</v>
      </c>
      <c r="BD6" s="84" t="s">
        <v>49</v>
      </c>
      <c r="BE6" s="83" t="s">
        <v>47</v>
      </c>
      <c r="BF6" s="84" t="s">
        <v>52</v>
      </c>
      <c r="BG6" s="84" t="s">
        <v>44</v>
      </c>
      <c r="BH6" s="84" t="s">
        <v>41</v>
      </c>
      <c r="BI6" s="84" t="s">
        <v>39</v>
      </c>
      <c r="BJ6" s="84" t="s">
        <v>37</v>
      </c>
      <c r="BK6" s="84" t="s">
        <v>51</v>
      </c>
      <c r="BL6" s="84" t="s">
        <v>33</v>
      </c>
      <c r="BM6" s="84" t="s">
        <v>32</v>
      </c>
      <c r="BN6" s="84" t="s">
        <v>30</v>
      </c>
      <c r="BO6" s="84" t="s">
        <v>28</v>
      </c>
      <c r="BP6" s="76" t="s">
        <v>49</v>
      </c>
      <c r="BQ6" s="76" t="s">
        <v>47</v>
      </c>
      <c r="BR6" s="76" t="s">
        <v>46</v>
      </c>
      <c r="BS6" s="76" t="s">
        <v>44</v>
      </c>
      <c r="BT6" s="76" t="s">
        <v>41</v>
      </c>
      <c r="BU6" s="76" t="s">
        <v>39</v>
      </c>
      <c r="BV6" s="76" t="s">
        <v>37</v>
      </c>
      <c r="BW6" s="76" t="s">
        <v>35</v>
      </c>
      <c r="BX6" s="76" t="s">
        <v>33</v>
      </c>
      <c r="BY6" s="76" t="s">
        <v>32</v>
      </c>
      <c r="BZ6" s="76" t="s">
        <v>30</v>
      </c>
      <c r="CA6" s="79" t="s">
        <v>28</v>
      </c>
      <c r="CB6" s="117" t="s">
        <v>67</v>
      </c>
      <c r="CC6" s="83">
        <v>2023</v>
      </c>
      <c r="CD6" s="83">
        <v>2022</v>
      </c>
      <c r="CE6" s="83">
        <v>2021</v>
      </c>
      <c r="CF6" s="83">
        <v>2020</v>
      </c>
      <c r="CG6" s="83">
        <v>2019</v>
      </c>
      <c r="CH6" s="83">
        <v>2018</v>
      </c>
      <c r="CI6" s="137"/>
      <c r="CJ6" s="137"/>
      <c r="CK6" s="85"/>
    </row>
    <row r="7" spans="1:90" s="1" customFormat="1" ht="18.75" customHeight="1" x14ac:dyDescent="0.2">
      <c r="C7" s="86"/>
      <c r="D7" s="131" t="s">
        <v>34</v>
      </c>
      <c r="E7" s="129" t="s">
        <v>31</v>
      </c>
      <c r="F7" s="118" t="s">
        <v>29</v>
      </c>
      <c r="G7" s="121" t="s">
        <v>27</v>
      </c>
      <c r="H7" s="113" t="s">
        <v>50</v>
      </c>
      <c r="I7" s="115" t="s">
        <v>48</v>
      </c>
      <c r="J7" s="108" t="s">
        <v>45</v>
      </c>
      <c r="K7" s="111" t="s">
        <v>43</v>
      </c>
      <c r="L7" s="105" t="s">
        <v>42</v>
      </c>
      <c r="M7" s="103" t="s">
        <v>40</v>
      </c>
      <c r="N7" s="99" t="s">
        <v>38</v>
      </c>
      <c r="O7" s="101" t="s">
        <v>66</v>
      </c>
      <c r="P7" s="97" t="s">
        <v>34</v>
      </c>
      <c r="Q7" s="95" t="s">
        <v>31</v>
      </c>
      <c r="R7" s="87" t="s">
        <v>29</v>
      </c>
      <c r="S7" s="91" t="s">
        <v>27</v>
      </c>
      <c r="T7" s="87" t="s">
        <v>50</v>
      </c>
      <c r="U7" s="87" t="s">
        <v>48</v>
      </c>
      <c r="V7" s="87" t="s">
        <v>45</v>
      </c>
      <c r="W7" s="87" t="s">
        <v>43</v>
      </c>
      <c r="X7" s="87" t="s">
        <v>42</v>
      </c>
      <c r="Y7" s="87" t="s">
        <v>40</v>
      </c>
      <c r="Z7" s="87" t="s">
        <v>38</v>
      </c>
      <c r="AA7" s="87" t="s">
        <v>36</v>
      </c>
      <c r="AB7" s="87" t="s">
        <v>34</v>
      </c>
      <c r="AC7" s="87" t="s">
        <v>31</v>
      </c>
      <c r="AD7" s="87" t="s">
        <v>29</v>
      </c>
      <c r="AE7" s="87" t="s">
        <v>27</v>
      </c>
      <c r="AF7" s="88" t="s">
        <v>50</v>
      </c>
      <c r="AG7" s="88" t="s">
        <v>48</v>
      </c>
      <c r="AH7" s="88" t="s">
        <v>45</v>
      </c>
      <c r="AI7" s="88" t="s">
        <v>43</v>
      </c>
      <c r="AJ7" s="88" t="s">
        <v>42</v>
      </c>
      <c r="AK7" s="88" t="s">
        <v>40</v>
      </c>
      <c r="AL7" s="88" t="s">
        <v>38</v>
      </c>
      <c r="AM7" s="88" t="s">
        <v>36</v>
      </c>
      <c r="AN7" s="88" t="s">
        <v>34</v>
      </c>
      <c r="AO7" s="88" t="s">
        <v>31</v>
      </c>
      <c r="AP7" s="88" t="s">
        <v>29</v>
      </c>
      <c r="AQ7" s="88" t="s">
        <v>27</v>
      </c>
      <c r="AR7" s="88" t="s">
        <v>50</v>
      </c>
      <c r="AS7" s="88" t="s">
        <v>48</v>
      </c>
      <c r="AT7" s="88" t="s">
        <v>45</v>
      </c>
      <c r="AU7" s="88" t="s">
        <v>43</v>
      </c>
      <c r="AV7" s="88" t="s">
        <v>42</v>
      </c>
      <c r="AW7" s="88" t="s">
        <v>40</v>
      </c>
      <c r="AX7" s="88" t="s">
        <v>38</v>
      </c>
      <c r="AY7" s="88" t="s">
        <v>36</v>
      </c>
      <c r="AZ7" s="88" t="s">
        <v>34</v>
      </c>
      <c r="BA7" s="88" t="s">
        <v>31</v>
      </c>
      <c r="BB7" s="88" t="s">
        <v>29</v>
      </c>
      <c r="BC7" s="88" t="s">
        <v>27</v>
      </c>
      <c r="BD7" s="88" t="s">
        <v>50</v>
      </c>
      <c r="BE7" s="87" t="s">
        <v>48</v>
      </c>
      <c r="BF7" s="88" t="s">
        <v>45</v>
      </c>
      <c r="BG7" s="88" t="s">
        <v>43</v>
      </c>
      <c r="BH7" s="88" t="s">
        <v>42</v>
      </c>
      <c r="BI7" s="88" t="s">
        <v>40</v>
      </c>
      <c r="BJ7" s="88" t="s">
        <v>38</v>
      </c>
      <c r="BK7" s="88" t="s">
        <v>36</v>
      </c>
      <c r="BL7" s="88" t="s">
        <v>34</v>
      </c>
      <c r="BM7" s="88" t="s">
        <v>31</v>
      </c>
      <c r="BN7" s="88" t="s">
        <v>29</v>
      </c>
      <c r="BO7" s="88" t="s">
        <v>27</v>
      </c>
      <c r="BP7" s="88" t="s">
        <v>50</v>
      </c>
      <c r="BQ7" s="88" t="s">
        <v>48</v>
      </c>
      <c r="BR7" s="88" t="s">
        <v>45</v>
      </c>
      <c r="BS7" s="88" t="s">
        <v>43</v>
      </c>
      <c r="BT7" s="88" t="s">
        <v>42</v>
      </c>
      <c r="BU7" s="88" t="s">
        <v>40</v>
      </c>
      <c r="BV7" s="88" t="s">
        <v>38</v>
      </c>
      <c r="BW7" s="88" t="s">
        <v>36</v>
      </c>
      <c r="BX7" s="88" t="s">
        <v>34</v>
      </c>
      <c r="BY7" s="88" t="s">
        <v>31</v>
      </c>
      <c r="BZ7" s="88" t="s">
        <v>29</v>
      </c>
      <c r="CA7" s="87" t="s">
        <v>27</v>
      </c>
      <c r="CB7" s="118"/>
      <c r="CC7" s="87"/>
      <c r="CD7" s="87"/>
      <c r="CE7" s="87"/>
      <c r="CF7" s="87"/>
      <c r="CG7" s="87"/>
      <c r="CH7" s="87"/>
      <c r="CI7" s="138"/>
      <c r="CJ7" s="138"/>
      <c r="CK7" s="89"/>
    </row>
    <row r="8" spans="1:90" s="1" customFormat="1" ht="33.75" customHeight="1" x14ac:dyDescent="0.2">
      <c r="C8" s="7" t="s">
        <v>13</v>
      </c>
      <c r="D8" s="70">
        <v>162</v>
      </c>
      <c r="E8" s="70">
        <v>165</v>
      </c>
      <c r="F8" s="70">
        <v>166</v>
      </c>
      <c r="G8" s="70">
        <v>167</v>
      </c>
      <c r="H8" s="70">
        <v>167</v>
      </c>
      <c r="I8" s="70">
        <v>168</v>
      </c>
      <c r="J8" s="70">
        <v>168</v>
      </c>
      <c r="K8" s="70">
        <v>167</v>
      </c>
      <c r="L8" s="70">
        <v>167</v>
      </c>
      <c r="M8" s="70">
        <v>167</v>
      </c>
      <c r="N8" s="70">
        <v>167</v>
      </c>
      <c r="O8" s="70">
        <v>167</v>
      </c>
      <c r="P8" s="70">
        <v>167</v>
      </c>
      <c r="Q8" s="70">
        <v>169</v>
      </c>
      <c r="R8" s="70">
        <v>169</v>
      </c>
      <c r="S8" s="70">
        <v>168</v>
      </c>
      <c r="T8" s="70">
        <v>170</v>
      </c>
      <c r="U8" s="70">
        <v>170</v>
      </c>
      <c r="V8" s="70">
        <v>170</v>
      </c>
      <c r="W8" s="70">
        <v>170</v>
      </c>
      <c r="X8" s="70">
        <v>168</v>
      </c>
      <c r="Y8" s="70">
        <v>168</v>
      </c>
      <c r="Z8" s="8">
        <v>168</v>
      </c>
      <c r="AA8" s="8">
        <v>168</v>
      </c>
      <c r="AB8" s="8">
        <v>169</v>
      </c>
      <c r="AC8" s="8">
        <v>171</v>
      </c>
      <c r="AD8" s="8">
        <v>171</v>
      </c>
      <c r="AE8" s="8">
        <v>171</v>
      </c>
      <c r="AF8" s="8">
        <v>172</v>
      </c>
      <c r="AG8" s="8">
        <v>173</v>
      </c>
      <c r="AH8" s="8">
        <v>173</v>
      </c>
      <c r="AI8" s="8">
        <v>174</v>
      </c>
      <c r="AJ8" s="8">
        <v>174</v>
      </c>
      <c r="AK8" s="8">
        <v>173</v>
      </c>
      <c r="AL8" s="8">
        <v>173</v>
      </c>
      <c r="AM8" s="8">
        <v>174</v>
      </c>
      <c r="AN8" s="8">
        <v>174</v>
      </c>
      <c r="AO8" s="8">
        <v>179</v>
      </c>
      <c r="AP8" s="8">
        <v>179</v>
      </c>
      <c r="AQ8" s="8">
        <v>179</v>
      </c>
      <c r="AR8" s="8">
        <v>179</v>
      </c>
      <c r="AS8" s="8">
        <v>179</v>
      </c>
      <c r="AT8" s="8">
        <v>180</v>
      </c>
      <c r="AU8" s="8">
        <v>180</v>
      </c>
      <c r="AV8" s="8">
        <v>180</v>
      </c>
      <c r="AW8" s="8">
        <v>181</v>
      </c>
      <c r="AX8" s="8">
        <v>181</v>
      </c>
      <c r="AY8" s="8">
        <v>187</v>
      </c>
      <c r="AZ8" s="8">
        <v>188</v>
      </c>
      <c r="BA8" s="8">
        <v>188</v>
      </c>
      <c r="BB8" s="8">
        <v>190</v>
      </c>
      <c r="BC8" s="8">
        <v>190</v>
      </c>
      <c r="BD8" s="8">
        <v>191</v>
      </c>
      <c r="BE8" s="8">
        <v>191</v>
      </c>
      <c r="BF8" s="8">
        <v>192</v>
      </c>
      <c r="BG8" s="8">
        <v>191</v>
      </c>
      <c r="BH8" s="8">
        <v>191</v>
      </c>
      <c r="BI8" s="8">
        <v>192</v>
      </c>
      <c r="BJ8" s="8">
        <v>192</v>
      </c>
      <c r="BK8" s="8">
        <v>192</v>
      </c>
      <c r="BL8" s="8">
        <v>192</v>
      </c>
      <c r="BM8" s="8">
        <v>193</v>
      </c>
      <c r="BN8" s="8">
        <v>194</v>
      </c>
      <c r="BO8" s="8">
        <v>195</v>
      </c>
      <c r="BP8" s="8">
        <v>195</v>
      </c>
      <c r="BQ8" s="8">
        <v>196</v>
      </c>
      <c r="BR8" s="8">
        <v>195</v>
      </c>
      <c r="BS8" s="8">
        <v>195</v>
      </c>
      <c r="BT8" s="8">
        <v>195</v>
      </c>
      <c r="BU8" s="8">
        <v>195</v>
      </c>
      <c r="BV8" s="8">
        <v>194</v>
      </c>
      <c r="BW8" s="8">
        <v>194</v>
      </c>
      <c r="BX8" s="8">
        <v>194</v>
      </c>
      <c r="BY8" s="8">
        <v>194</v>
      </c>
      <c r="BZ8" s="8">
        <v>194</v>
      </c>
      <c r="CA8" s="8">
        <v>194</v>
      </c>
      <c r="CB8" s="123">
        <f>D8</f>
        <v>162</v>
      </c>
      <c r="CC8" s="10">
        <f>H8</f>
        <v>167</v>
      </c>
      <c r="CD8" s="9">
        <v>170</v>
      </c>
      <c r="CE8" s="9">
        <v>172</v>
      </c>
      <c r="CF8" s="9">
        <v>179</v>
      </c>
      <c r="CG8" s="9">
        <v>191</v>
      </c>
      <c r="CH8" s="9">
        <v>195</v>
      </c>
      <c r="CI8" s="9">
        <v>194</v>
      </c>
      <c r="CJ8" s="10">
        <v>224</v>
      </c>
      <c r="CK8" s="11" t="s">
        <v>14</v>
      </c>
    </row>
    <row r="9" spans="1:90" s="1" customFormat="1" ht="29.25" customHeight="1" x14ac:dyDescent="0.2">
      <c r="C9" s="7" t="s">
        <v>0</v>
      </c>
      <c r="D9" s="13">
        <v>16603.97781909</v>
      </c>
      <c r="E9" s="13">
        <v>16867.049150940002</v>
      </c>
      <c r="F9" s="13">
        <v>17088.677554469999</v>
      </c>
      <c r="G9" s="13">
        <v>17199.252631070001</v>
      </c>
      <c r="H9" s="13">
        <v>16939.16203421</v>
      </c>
      <c r="I9" s="13">
        <v>16776.096019330002</v>
      </c>
      <c r="J9" s="13">
        <v>16880.667497689999</v>
      </c>
      <c r="K9" s="13">
        <v>16884.713377569999</v>
      </c>
      <c r="L9" s="13">
        <v>16851.4829943</v>
      </c>
      <c r="M9" s="13">
        <v>17204.563007479999</v>
      </c>
      <c r="N9" s="13">
        <v>17424.178962220001</v>
      </c>
      <c r="O9" s="13">
        <v>17667.509459180001</v>
      </c>
      <c r="P9" s="13">
        <v>17489.71014834</v>
      </c>
      <c r="Q9" s="13">
        <v>18816.623614120002</v>
      </c>
      <c r="R9" s="13">
        <v>19502.921347760002</v>
      </c>
      <c r="S9" s="13">
        <v>19447.947852360001</v>
      </c>
      <c r="T9" s="13">
        <v>18003.759111899999</v>
      </c>
      <c r="U9" s="13">
        <v>18015.858306499998</v>
      </c>
      <c r="V9" s="13">
        <v>17792.060919200001</v>
      </c>
      <c r="W9" s="13">
        <v>18262.67943344</v>
      </c>
      <c r="X9" s="13">
        <v>18819.693495219999</v>
      </c>
      <c r="Y9" s="13">
        <v>19108.34687107</v>
      </c>
      <c r="Z9" s="13">
        <v>18442.841552829999</v>
      </c>
      <c r="AA9" s="13">
        <v>18660.931975430001</v>
      </c>
      <c r="AB9" s="13">
        <v>17834.276475279999</v>
      </c>
      <c r="AC9" s="13">
        <v>16504.54572274</v>
      </c>
      <c r="AD9" s="13">
        <v>15588.151612410002</v>
      </c>
      <c r="AE9" s="13">
        <v>15627.158082529999</v>
      </c>
      <c r="AF9" s="13">
        <v>15495.675682069999</v>
      </c>
      <c r="AG9" s="13">
        <v>15158.130975899998</v>
      </c>
      <c r="AH9" s="13">
        <v>15589.102581140001</v>
      </c>
      <c r="AI9" s="13">
        <v>15429.58649587</v>
      </c>
      <c r="AJ9" s="13">
        <v>15550.641272610001</v>
      </c>
      <c r="AK9" s="13">
        <v>15917.016622379999</v>
      </c>
      <c r="AL9" s="13">
        <v>15984.672181899999</v>
      </c>
      <c r="AM9" s="13">
        <v>16087.742443659999</v>
      </c>
      <c r="AN9" s="13">
        <v>13735.291395709997</v>
      </c>
      <c r="AO9" s="13">
        <v>13749.5925472</v>
      </c>
      <c r="AP9" s="13">
        <v>13598.810623110001</v>
      </c>
      <c r="AQ9" s="13">
        <v>13351.4337015</v>
      </c>
      <c r="AR9" s="13">
        <v>12907.80831696</v>
      </c>
      <c r="AS9" s="13">
        <v>12372.414570319999</v>
      </c>
      <c r="AT9" s="13">
        <v>12240.915746840001</v>
      </c>
      <c r="AU9" s="13">
        <v>12412.607332459998</v>
      </c>
      <c r="AV9" s="13">
        <v>12224.866208349998</v>
      </c>
      <c r="AW9" s="13">
        <v>12329.753389720001</v>
      </c>
      <c r="AX9" s="13">
        <v>12498.341689060002</v>
      </c>
      <c r="AY9" s="13">
        <v>12858.289137850001</v>
      </c>
      <c r="AZ9" s="13">
        <v>13137.589112980002</v>
      </c>
      <c r="BA9" s="13">
        <v>13137.589112980002</v>
      </c>
      <c r="BB9" s="13">
        <v>14621.267282770001</v>
      </c>
      <c r="BC9" s="13">
        <v>15169.852814709999</v>
      </c>
      <c r="BD9" s="13">
        <v>14914.795134700002</v>
      </c>
      <c r="BE9" s="13">
        <v>14771.348283399999</v>
      </c>
      <c r="BF9" s="13">
        <v>14737.601701629999</v>
      </c>
      <c r="BG9" s="13">
        <v>14998.478650809999</v>
      </c>
      <c r="BH9" s="13">
        <v>15030.870041349999</v>
      </c>
      <c r="BI9" s="13">
        <v>15432.065502199999</v>
      </c>
      <c r="BJ9" s="13">
        <v>15450.76886025</v>
      </c>
      <c r="BK9" s="13">
        <v>14934.002977549997</v>
      </c>
      <c r="BL9" s="13">
        <f>14950654423.59/1000000</f>
        <v>14950.65442359</v>
      </c>
      <c r="BM9" s="13">
        <v>15809.91523611</v>
      </c>
      <c r="BN9" s="13">
        <v>16543.660287450002</v>
      </c>
      <c r="BO9" s="13">
        <v>16379.057402</v>
      </c>
      <c r="BP9" s="14">
        <v>16122.694185949998</v>
      </c>
      <c r="BQ9" s="15">
        <v>15751.106436510001</v>
      </c>
      <c r="BR9" s="15">
        <v>16328.21398966</v>
      </c>
      <c r="BS9" s="15">
        <v>16536.324954290001</v>
      </c>
      <c r="BT9" s="15">
        <v>16595.766468409998</v>
      </c>
      <c r="BU9" s="15">
        <v>16815.073847150001</v>
      </c>
      <c r="BV9" s="15">
        <v>17195.865744540002</v>
      </c>
      <c r="BW9" s="15">
        <v>17475.605556630002</v>
      </c>
      <c r="BX9" s="15">
        <v>18369.15251</v>
      </c>
      <c r="BY9" s="15">
        <v>18050.493377480005</v>
      </c>
      <c r="BZ9" s="15">
        <v>17942.412441959998</v>
      </c>
      <c r="CA9" s="15">
        <v>17354.544342329998</v>
      </c>
      <c r="CB9" s="133">
        <f>D9</f>
        <v>16603.97781909</v>
      </c>
      <c r="CC9" s="10">
        <f>H9</f>
        <v>16939.16203421</v>
      </c>
      <c r="CD9" s="13">
        <v>18003.759111899999</v>
      </c>
      <c r="CE9" s="13">
        <v>15495.675682069999</v>
      </c>
      <c r="CF9" s="13">
        <v>12907.80831696</v>
      </c>
      <c r="CG9" s="13">
        <v>14914.795134700002</v>
      </c>
      <c r="CH9" s="13">
        <v>16122.694185949998</v>
      </c>
      <c r="CI9" s="13">
        <v>16962.550801720001</v>
      </c>
      <c r="CJ9" s="16">
        <v>17339.38485128</v>
      </c>
      <c r="CK9" s="11" t="s">
        <v>58</v>
      </c>
      <c r="CL9" s="17"/>
    </row>
    <row r="10" spans="1:90" s="1" customFormat="1" ht="29.25" customHeight="1" x14ac:dyDescent="0.2">
      <c r="A10" s="4"/>
      <c r="B10" s="4"/>
      <c r="C10" s="18" t="s">
        <v>7</v>
      </c>
      <c r="D10" s="20">
        <v>96.550708</v>
      </c>
      <c r="E10" s="20">
        <v>79.793499999999995</v>
      </c>
      <c r="F10" s="20">
        <v>99.338035000000005</v>
      </c>
      <c r="G10" s="20">
        <v>106.24217299999999</v>
      </c>
      <c r="H10" s="20">
        <v>99.401229000000001</v>
      </c>
      <c r="I10" s="20">
        <v>79.786556000000004</v>
      </c>
      <c r="J10" s="20">
        <v>103.225154</v>
      </c>
      <c r="K10" s="20">
        <v>82.772007000000002</v>
      </c>
      <c r="L10" s="20">
        <v>105.898081</v>
      </c>
      <c r="M10" s="20">
        <v>122.55986799999999</v>
      </c>
      <c r="N10" s="20">
        <v>102.032917</v>
      </c>
      <c r="O10" s="20">
        <v>115.772741</v>
      </c>
      <c r="P10" s="20">
        <v>111.37676399999999</v>
      </c>
      <c r="Q10" s="20">
        <v>160.063661</v>
      </c>
      <c r="R10" s="20">
        <v>184.32486</v>
      </c>
      <c r="S10" s="20">
        <v>189.749776</v>
      </c>
      <c r="T10" s="20">
        <v>92.271265999999997</v>
      </c>
      <c r="U10" s="20">
        <v>118.132762</v>
      </c>
      <c r="V10" s="20">
        <v>125.212495</v>
      </c>
      <c r="W10" s="20">
        <v>121.785135</v>
      </c>
      <c r="X10" s="20">
        <v>294.567024</v>
      </c>
      <c r="Y10" s="20">
        <v>181.357269</v>
      </c>
      <c r="Z10" s="20">
        <v>228.20947799999999</v>
      </c>
      <c r="AA10" s="20">
        <v>178.724977</v>
      </c>
      <c r="AB10" s="20">
        <v>176.49816200000001</v>
      </c>
      <c r="AC10" s="20">
        <v>160.52736300000001</v>
      </c>
      <c r="AD10" s="20">
        <v>114.83541099999999</v>
      </c>
      <c r="AE10" s="20">
        <v>111.585267</v>
      </c>
      <c r="AF10" s="20">
        <v>158.64440500000001</v>
      </c>
      <c r="AG10" s="20">
        <v>133.84218200000001</v>
      </c>
      <c r="AH10" s="20">
        <v>122.657506</v>
      </c>
      <c r="AI10" s="20">
        <v>157.38117199999999</v>
      </c>
      <c r="AJ10" s="20">
        <v>137.653379</v>
      </c>
      <c r="AK10" s="20">
        <v>124.32765000000001</v>
      </c>
      <c r="AL10" s="20">
        <v>260.93291900000003</v>
      </c>
      <c r="AM10" s="20">
        <v>209.741759</v>
      </c>
      <c r="AN10" s="20">
        <v>132.84209899999999</v>
      </c>
      <c r="AO10" s="20">
        <v>177.078598</v>
      </c>
      <c r="AP10" s="20">
        <v>136.40537</v>
      </c>
      <c r="AQ10" s="20">
        <v>212.089508</v>
      </c>
      <c r="AR10" s="20">
        <v>181.20235600000001</v>
      </c>
      <c r="AS10" s="20">
        <v>77.529624999999996</v>
      </c>
      <c r="AT10" s="20">
        <v>79.031801999999999</v>
      </c>
      <c r="AU10" s="20">
        <v>100.674454</v>
      </c>
      <c r="AV10" s="20">
        <v>93.279300000000006</v>
      </c>
      <c r="AW10" s="20">
        <v>101.49784200000001</v>
      </c>
      <c r="AX10" s="20">
        <v>99.976843000000002</v>
      </c>
      <c r="AY10" s="20">
        <v>31.267257000000001</v>
      </c>
      <c r="AZ10" s="20">
        <v>0</v>
      </c>
      <c r="BA10" s="19">
        <v>57.044823999999998</v>
      </c>
      <c r="BB10" s="19">
        <v>122.290531</v>
      </c>
      <c r="BC10" s="19">
        <v>105.02985700000001</v>
      </c>
      <c r="BD10" s="19">
        <v>158.46643499999999</v>
      </c>
      <c r="BE10" s="19">
        <v>89.913499000000002</v>
      </c>
      <c r="BF10" s="19">
        <v>259.26634200000001</v>
      </c>
      <c r="BG10" s="19">
        <v>151.99684199999999</v>
      </c>
      <c r="BH10" s="19">
        <v>107.98514400000001</v>
      </c>
      <c r="BI10" s="19">
        <v>149.74352200000001</v>
      </c>
      <c r="BJ10" s="19">
        <v>97.180875</v>
      </c>
      <c r="BK10" s="19">
        <v>82.758290000000002</v>
      </c>
      <c r="BL10" s="19">
        <f>134078961/1000000</f>
        <v>134.07896099999999</v>
      </c>
      <c r="BM10" s="19">
        <v>165.949048</v>
      </c>
      <c r="BN10" s="19">
        <v>97.204165000000003</v>
      </c>
      <c r="BO10" s="19">
        <v>90.894369999999995</v>
      </c>
      <c r="BP10" s="19">
        <v>592.07911999999999</v>
      </c>
      <c r="BQ10" s="20">
        <v>100.97684</v>
      </c>
      <c r="BR10" s="20">
        <v>464.008847</v>
      </c>
      <c r="BS10" s="20">
        <v>84.036280000000005</v>
      </c>
      <c r="BT10" s="20">
        <v>191.61932200000001</v>
      </c>
      <c r="BU10" s="20">
        <v>105.518398</v>
      </c>
      <c r="BV10" s="20">
        <v>74.870296999999994</v>
      </c>
      <c r="BW10" s="20">
        <v>207.481753</v>
      </c>
      <c r="BX10" s="20">
        <v>114.12441</v>
      </c>
      <c r="BY10" s="20">
        <v>131.66834299999999</v>
      </c>
      <c r="BZ10" s="20">
        <v>138.91937799999999</v>
      </c>
      <c r="CA10" s="20">
        <v>114.022994</v>
      </c>
      <c r="CB10" s="124">
        <f>SUM(D10:G10)</f>
        <v>381.92441599999995</v>
      </c>
      <c r="CC10" s="16">
        <f>SUM(H10:S10)</f>
        <v>1456.9636139999998</v>
      </c>
      <c r="CD10" s="13">
        <v>1903.7066090000001</v>
      </c>
      <c r="CE10" s="13">
        <v>1963.5965470000001</v>
      </c>
      <c r="CF10" s="13">
        <v>1048.824691</v>
      </c>
      <c r="CG10" s="13">
        <v>1585.4374929999999</v>
      </c>
      <c r="CH10" s="13">
        <v>2319.3259819999998</v>
      </c>
      <c r="CI10" s="13">
        <v>2926.215205</v>
      </c>
      <c r="CJ10" s="16">
        <v>2329.4661329999999</v>
      </c>
      <c r="CK10" s="18" t="s">
        <v>57</v>
      </c>
      <c r="CL10" s="17"/>
    </row>
    <row r="11" spans="1:90" s="1" customFormat="1" ht="29.25" customHeight="1" x14ac:dyDescent="0.2">
      <c r="A11" s="4"/>
      <c r="B11" s="4"/>
      <c r="C11" s="18" t="s">
        <v>8</v>
      </c>
      <c r="D11" s="22">
        <f t="shared" ref="D11:E11" si="0">+D10/D14</f>
        <v>5.0816162105263158</v>
      </c>
      <c r="E11" s="22">
        <f t="shared" si="0"/>
        <v>3.799690476190476</v>
      </c>
      <c r="F11" s="22">
        <f t="shared" ref="F11:G11" si="1">+F10/F14</f>
        <v>4.730382619047619</v>
      </c>
      <c r="G11" s="22">
        <f t="shared" si="1"/>
        <v>4.8291896818181819</v>
      </c>
      <c r="H11" s="22">
        <f t="shared" ref="H11:I11" si="2">+H10/H14</f>
        <v>4.9700614500000002</v>
      </c>
      <c r="I11" s="22">
        <f t="shared" si="2"/>
        <v>3.6266616363636364</v>
      </c>
      <c r="J11" s="22">
        <f t="shared" ref="J11:K11" si="3">+J10/J14</f>
        <v>4.4880501739130434</v>
      </c>
      <c r="K11" s="22">
        <f t="shared" si="3"/>
        <v>4.356421421052632</v>
      </c>
      <c r="L11" s="22">
        <f t="shared" ref="L11:Q11" si="4">+L10/L14</f>
        <v>4.6042643913043477</v>
      </c>
      <c r="M11" s="22">
        <f t="shared" si="4"/>
        <v>5.8361841904761906</v>
      </c>
      <c r="N11" s="22">
        <f t="shared" si="4"/>
        <v>6.0019362941176473</v>
      </c>
      <c r="O11" s="22">
        <f t="shared" si="4"/>
        <v>5.2623973181818178</v>
      </c>
      <c r="P11" s="22">
        <f t="shared" si="4"/>
        <v>6.1875979999999995</v>
      </c>
      <c r="Q11" s="22">
        <f t="shared" si="4"/>
        <v>7.2756209545454542</v>
      </c>
      <c r="R11" s="22">
        <f t="shared" ref="R11:W11" si="5">+R10/R14</f>
        <v>9.2162430000000004</v>
      </c>
      <c r="S11" s="22">
        <f t="shared" si="5"/>
        <v>8.6249898181818185</v>
      </c>
      <c r="T11" s="22">
        <f t="shared" si="5"/>
        <v>4.6135633</v>
      </c>
      <c r="U11" s="22">
        <f t="shared" si="5"/>
        <v>5.3696710000000003</v>
      </c>
      <c r="V11" s="22">
        <f t="shared" si="5"/>
        <v>5.6914770454545458</v>
      </c>
      <c r="W11" s="22">
        <f t="shared" si="5"/>
        <v>5.7992921428571425</v>
      </c>
      <c r="X11" s="22">
        <f t="shared" ref="X11:AC11" si="6">+X10/X14</f>
        <v>12.807261913043478</v>
      </c>
      <c r="Y11" s="22">
        <f t="shared" si="6"/>
        <v>10.075403833333333</v>
      </c>
      <c r="Z11" s="22">
        <f t="shared" si="6"/>
        <v>10.37315809090909</v>
      </c>
      <c r="AA11" s="22">
        <f t="shared" si="6"/>
        <v>10.51323394117647</v>
      </c>
      <c r="AB11" s="22">
        <f t="shared" si="6"/>
        <v>8.8249081</v>
      </c>
      <c r="AC11" s="22">
        <f t="shared" si="6"/>
        <v>7.2966983181818188</v>
      </c>
      <c r="AD11" s="22">
        <f t="shared" ref="AD11:AE11" si="7">+AD10/AD14</f>
        <v>5.74177055</v>
      </c>
      <c r="AE11" s="22">
        <f t="shared" si="7"/>
        <v>5.3135841428571426</v>
      </c>
      <c r="AF11" s="22">
        <f t="shared" ref="AF11:AH11" si="8">+AF10/AF14</f>
        <v>7.2111093181818182</v>
      </c>
      <c r="AG11" s="22">
        <f t="shared" si="8"/>
        <v>6.3734372380952387</v>
      </c>
      <c r="AH11" s="22">
        <f t="shared" si="8"/>
        <v>6.1328753000000003</v>
      </c>
      <c r="AI11" s="22">
        <f t="shared" ref="AI11:AM11" si="9">+AI10/AI14</f>
        <v>7.1536896363636364</v>
      </c>
      <c r="AJ11" s="22">
        <f t="shared" si="9"/>
        <v>6.2569717727272725</v>
      </c>
      <c r="AK11" s="22">
        <f t="shared" si="9"/>
        <v>7.3133911764705886</v>
      </c>
      <c r="AL11" s="22">
        <f t="shared" si="9"/>
        <v>11.860587227272729</v>
      </c>
      <c r="AM11" s="22">
        <f t="shared" si="9"/>
        <v>11.652319944444445</v>
      </c>
      <c r="AN11" s="22">
        <f>AN10/AN14</f>
        <v>6.6421049499999993</v>
      </c>
      <c r="AO11" s="22">
        <f>AO10/AO14</f>
        <v>7.6990694782608697</v>
      </c>
      <c r="AP11" s="22">
        <f>AP10/AP14</f>
        <v>7.1792300000000004</v>
      </c>
      <c r="AQ11" s="22">
        <f>+AQ10/AQ14</f>
        <v>10.099500380952382</v>
      </c>
      <c r="AR11" s="22">
        <f>+AR10/AR14</f>
        <v>7.8783633043478263</v>
      </c>
      <c r="AS11" s="22">
        <f>+AS10/AS14</f>
        <v>4.080506578947368</v>
      </c>
      <c r="AT11" s="22">
        <f t="shared" ref="AT11:AY11" si="10">+AT10/AT14</f>
        <v>3.9515900999999998</v>
      </c>
      <c r="AU11" s="22">
        <f t="shared" si="10"/>
        <v>4.5761115454545456</v>
      </c>
      <c r="AV11" s="22">
        <f t="shared" si="10"/>
        <v>4.9094368421052632</v>
      </c>
      <c r="AW11" s="22">
        <f t="shared" si="10"/>
        <v>4.8332305714285715</v>
      </c>
      <c r="AX11" s="22">
        <f t="shared" si="10"/>
        <v>4.5444019545454548</v>
      </c>
      <c r="AY11" s="22">
        <f t="shared" si="10"/>
        <v>2.2333755000000002</v>
      </c>
      <c r="AZ11" s="22">
        <v>0</v>
      </c>
      <c r="BA11" s="21">
        <f>+BA10/BA14</f>
        <v>4.7537353333333332</v>
      </c>
      <c r="BB11" s="21">
        <f>+BB10/BB14</f>
        <v>6.1145265499999999</v>
      </c>
      <c r="BC11" s="21">
        <f>+BC10/BC14</f>
        <v>5.0014217619047621</v>
      </c>
      <c r="BD11" s="21">
        <f>BD10/BD14</f>
        <v>7.2030197727272727</v>
      </c>
      <c r="BE11" s="21">
        <f>BE10/BE14</f>
        <v>4.4956749499999997</v>
      </c>
      <c r="BF11" s="21">
        <f>BF10/BF14</f>
        <v>11.272449652173913</v>
      </c>
      <c r="BG11" s="21">
        <f t="shared" ref="BG11:BL11" si="11">BG10/BG14</f>
        <v>6.9089473636363632</v>
      </c>
      <c r="BH11" s="21">
        <f t="shared" si="11"/>
        <v>6.3520672941176475</v>
      </c>
      <c r="BI11" s="21">
        <f t="shared" si="11"/>
        <v>6.5105879130434792</v>
      </c>
      <c r="BJ11" s="21">
        <f t="shared" si="11"/>
        <v>5.7165220588235295</v>
      </c>
      <c r="BK11" s="21">
        <f t="shared" si="11"/>
        <v>3.9408709523809526</v>
      </c>
      <c r="BL11" s="21">
        <f t="shared" si="11"/>
        <v>6.0944982272727266</v>
      </c>
      <c r="BM11" s="21">
        <f>+BM10/BM14</f>
        <v>7.9023356190476193</v>
      </c>
      <c r="BN11" s="21">
        <f>+BN10/BN14</f>
        <v>4.8602082500000003</v>
      </c>
      <c r="BO11" s="21">
        <f>+BO10/BO14</f>
        <v>4.3283033333333334</v>
      </c>
      <c r="BP11" s="21">
        <f>+BP10/BP14</f>
        <v>28.194243809523808</v>
      </c>
      <c r="BQ11" s="22">
        <f>BQ10/BQ14</f>
        <v>5.0488419999999996</v>
      </c>
      <c r="BR11" s="22">
        <f>+BR10/BR14</f>
        <v>20.174297695652175</v>
      </c>
      <c r="BS11" s="22">
        <f>+BS10/BS14</f>
        <v>4.2018140000000006</v>
      </c>
      <c r="BT11" s="22">
        <f t="shared" ref="BT11:CA11" si="12">+BT10/BT14</f>
        <v>10.64551788888889</v>
      </c>
      <c r="BU11" s="22">
        <f t="shared" si="12"/>
        <v>4.5877564347826087</v>
      </c>
      <c r="BV11" s="22">
        <f t="shared" si="12"/>
        <v>4.1594609444444437</v>
      </c>
      <c r="BW11" s="22">
        <f t="shared" si="12"/>
        <v>9.4309887727272734</v>
      </c>
      <c r="BX11" s="22">
        <f t="shared" si="12"/>
        <v>5.1874731818181816</v>
      </c>
      <c r="BY11" s="22">
        <f t="shared" si="12"/>
        <v>6.2699210952380948</v>
      </c>
      <c r="BZ11" s="22">
        <f t="shared" si="12"/>
        <v>6.9459688999999996</v>
      </c>
      <c r="CA11" s="22">
        <f t="shared" si="12"/>
        <v>5.1828633636363639</v>
      </c>
      <c r="CB11" s="125">
        <f>+CB10/CB14</f>
        <v>4.6014989879518069</v>
      </c>
      <c r="CC11" s="21">
        <f>+CC10/CC14</f>
        <v>5.8512594939759026</v>
      </c>
      <c r="CD11" s="22">
        <v>7.6762363266129032</v>
      </c>
      <c r="CE11" s="22">
        <v>7.9497835910931176</v>
      </c>
      <c r="CF11" s="22">
        <v>4.9240595821596242</v>
      </c>
      <c r="CG11" s="22">
        <v>6.3672188473895579</v>
      </c>
      <c r="CH11" s="22">
        <v>9.2773039279999985</v>
      </c>
      <c r="CI11" s="22">
        <v>11.84702512145749</v>
      </c>
      <c r="CJ11" s="16">
        <v>9.5080250326530606</v>
      </c>
      <c r="CK11" s="18" t="s">
        <v>56</v>
      </c>
    </row>
    <row r="12" spans="1:90" s="1" customFormat="1" ht="29.25" customHeight="1" x14ac:dyDescent="0.2">
      <c r="A12" s="4"/>
      <c r="B12" s="4"/>
      <c r="C12" s="18" t="s">
        <v>9</v>
      </c>
      <c r="D12" s="20">
        <v>62.514228000000003</v>
      </c>
      <c r="E12" s="20">
        <v>60.239834999999999</v>
      </c>
      <c r="F12" s="20">
        <v>77.318055999999999</v>
      </c>
      <c r="G12" s="20">
        <v>93.132991000000004</v>
      </c>
      <c r="H12" s="20">
        <v>92.967977000000005</v>
      </c>
      <c r="I12" s="20">
        <v>83.735591999999997</v>
      </c>
      <c r="J12" s="20">
        <v>104.47988100000001</v>
      </c>
      <c r="K12" s="20">
        <v>93.361461000000006</v>
      </c>
      <c r="L12" s="20">
        <v>75.422397000000004</v>
      </c>
      <c r="M12" s="20">
        <v>76.689836999999997</v>
      </c>
      <c r="N12" s="20">
        <v>85.158064999999993</v>
      </c>
      <c r="O12" s="20">
        <v>103.643963</v>
      </c>
      <c r="P12" s="20">
        <v>64.139016999999996</v>
      </c>
      <c r="Q12" s="20">
        <v>115.625823</v>
      </c>
      <c r="R12" s="20">
        <v>112.99995199999999</v>
      </c>
      <c r="S12" s="20">
        <v>111.94426199999999</v>
      </c>
      <c r="T12" s="20">
        <v>79.874652999999995</v>
      </c>
      <c r="U12" s="20">
        <v>100.366996</v>
      </c>
      <c r="V12" s="20">
        <v>87.040049999999994</v>
      </c>
      <c r="W12" s="20">
        <v>76.242191000000005</v>
      </c>
      <c r="X12" s="20">
        <v>134.212717</v>
      </c>
      <c r="Y12" s="20">
        <v>95.141272999999998</v>
      </c>
      <c r="Z12" s="20">
        <v>143.56381099999999</v>
      </c>
      <c r="AA12" s="20">
        <v>87.014887000000002</v>
      </c>
      <c r="AB12" s="20">
        <v>79.990134999999995</v>
      </c>
      <c r="AC12" s="20">
        <v>96.368504999999999</v>
      </c>
      <c r="AD12" s="20">
        <v>89.280901999999998</v>
      </c>
      <c r="AE12" s="20">
        <v>86.555993000000001</v>
      </c>
      <c r="AF12" s="20">
        <v>118.33856400000001</v>
      </c>
      <c r="AG12" s="20">
        <v>113.192561</v>
      </c>
      <c r="AH12" s="20">
        <v>95.478277000000006</v>
      </c>
      <c r="AI12" s="20">
        <v>118.878674</v>
      </c>
      <c r="AJ12" s="20">
        <v>102.46293799999999</v>
      </c>
      <c r="AK12" s="20">
        <v>83.561104999999998</v>
      </c>
      <c r="AL12" s="20">
        <v>156.00866400000001</v>
      </c>
      <c r="AM12" s="20">
        <v>137.93711300000001</v>
      </c>
      <c r="AN12" s="20">
        <v>125.634907</v>
      </c>
      <c r="AO12" s="20">
        <v>158.63573199999999</v>
      </c>
      <c r="AP12" s="20">
        <v>128.427548</v>
      </c>
      <c r="AQ12" s="20">
        <v>199.651229</v>
      </c>
      <c r="AR12" s="20">
        <v>168.35333499999999</v>
      </c>
      <c r="AS12" s="20">
        <v>98.329800000000006</v>
      </c>
      <c r="AT12" s="20">
        <v>98.637437000000006</v>
      </c>
      <c r="AU12" s="20">
        <v>148.26957999999999</v>
      </c>
      <c r="AV12" s="20">
        <v>109.990582</v>
      </c>
      <c r="AW12" s="20">
        <v>115.839333</v>
      </c>
      <c r="AX12" s="20">
        <v>114.264877</v>
      </c>
      <c r="AY12" s="20">
        <v>27.856725000000001</v>
      </c>
      <c r="AZ12" s="20">
        <v>0</v>
      </c>
      <c r="BA12" s="19">
        <v>52.286763999999998</v>
      </c>
      <c r="BB12" s="19">
        <v>115.820121</v>
      </c>
      <c r="BC12" s="19">
        <v>93.098603999999995</v>
      </c>
      <c r="BD12" s="19">
        <v>136.27355700000001</v>
      </c>
      <c r="BE12" s="19">
        <v>88.805276000000006</v>
      </c>
      <c r="BF12" s="19">
        <v>118.572292</v>
      </c>
      <c r="BG12" s="19">
        <v>125.663663</v>
      </c>
      <c r="BH12" s="19">
        <v>89.077262000000005</v>
      </c>
      <c r="BI12" s="19">
        <v>154.532062</v>
      </c>
      <c r="BJ12" s="19">
        <v>92.824203999999995</v>
      </c>
      <c r="BK12" s="19">
        <v>79.877412000000007</v>
      </c>
      <c r="BL12" s="19">
        <f>112130693/1000000</f>
        <v>112.13069299999999</v>
      </c>
      <c r="BM12" s="19">
        <v>103.191757</v>
      </c>
      <c r="BN12" s="19">
        <v>80.482006999999996</v>
      </c>
      <c r="BO12" s="19">
        <v>65.748603000000003</v>
      </c>
      <c r="BP12" s="19">
        <v>187.261371</v>
      </c>
      <c r="BQ12" s="20">
        <v>87.919267000000005</v>
      </c>
      <c r="BR12" s="20">
        <v>139.13453200000001</v>
      </c>
      <c r="BS12" s="20">
        <v>80.729907999999995</v>
      </c>
      <c r="BT12" s="20">
        <v>74.238788</v>
      </c>
      <c r="BU12" s="20">
        <v>72.608909999999995</v>
      </c>
      <c r="BV12" s="20">
        <v>60.358218000000001</v>
      </c>
      <c r="BW12" s="20">
        <v>120.161523</v>
      </c>
      <c r="BX12" s="20">
        <v>102.007419</v>
      </c>
      <c r="BY12" s="20">
        <v>107.612703</v>
      </c>
      <c r="BZ12" s="20">
        <v>117.608819</v>
      </c>
      <c r="CA12" s="20">
        <v>96.240442000000002</v>
      </c>
      <c r="CB12" s="124">
        <f>SUM(D12:G12)</f>
        <v>293.20510999999999</v>
      </c>
      <c r="CC12" s="16">
        <f>SUM(H12:S12)</f>
        <v>1120.1682269999999</v>
      </c>
      <c r="CD12" s="13">
        <v>1155.6521130000001</v>
      </c>
      <c r="CE12" s="13">
        <v>1538.207312</v>
      </c>
      <c r="CF12" s="13">
        <v>1142.7471579999999</v>
      </c>
      <c r="CG12" s="13">
        <v>1247.1787880000002</v>
      </c>
      <c r="CH12" s="13">
        <v>1245.8819000000001</v>
      </c>
      <c r="CI12" s="13">
        <v>1716.738662</v>
      </c>
      <c r="CJ12" s="16">
        <v>1836.7119829999999</v>
      </c>
      <c r="CK12" s="18" t="s">
        <v>5</v>
      </c>
    </row>
    <row r="13" spans="1:90" s="1" customFormat="1" ht="29.25" customHeight="1" x14ac:dyDescent="0.2">
      <c r="A13" s="4"/>
      <c r="B13" s="4"/>
      <c r="C13" s="18" t="s">
        <v>10</v>
      </c>
      <c r="D13" s="29">
        <v>43.69</v>
      </c>
      <c r="E13" s="29">
        <v>42.036999999999999</v>
      </c>
      <c r="F13" s="29">
        <v>48.223999999999997</v>
      </c>
      <c r="G13" s="29">
        <v>59.472000000000001</v>
      </c>
      <c r="H13" s="29">
        <v>51.905000000000001</v>
      </c>
      <c r="I13" s="29">
        <v>48.033999999999999</v>
      </c>
      <c r="J13" s="29">
        <v>53.83</v>
      </c>
      <c r="K13" s="29">
        <v>53.182000000000002</v>
      </c>
      <c r="L13" s="29">
        <v>48.543999999999997</v>
      </c>
      <c r="M13" s="29">
        <v>54.582000000000001</v>
      </c>
      <c r="N13" s="29">
        <v>51.606000000000002</v>
      </c>
      <c r="O13" s="29">
        <v>66.808999999999997</v>
      </c>
      <c r="P13" s="29">
        <v>43.493000000000002</v>
      </c>
      <c r="Q13" s="29">
        <v>60.591999999999999</v>
      </c>
      <c r="R13" s="29">
        <v>75.744</v>
      </c>
      <c r="S13" s="29">
        <v>77.671000000000006</v>
      </c>
      <c r="T13" s="29">
        <v>45.734999999999999</v>
      </c>
      <c r="U13" s="29">
        <v>52.654000000000003</v>
      </c>
      <c r="V13" s="29">
        <v>57.875</v>
      </c>
      <c r="W13" s="29">
        <v>51.710999999999999</v>
      </c>
      <c r="X13" s="29">
        <v>76.350999999999999</v>
      </c>
      <c r="Y13" s="29">
        <v>77.957999999999998</v>
      </c>
      <c r="Z13" s="29">
        <v>74.704999999999998</v>
      </c>
      <c r="AA13" s="29">
        <v>65.185000000000002</v>
      </c>
      <c r="AB13" s="29">
        <v>64.203000000000003</v>
      </c>
      <c r="AC13" s="29">
        <v>59.966000000000001</v>
      </c>
      <c r="AD13" s="20">
        <v>51.587000000000003</v>
      </c>
      <c r="AE13" s="20">
        <v>59.988</v>
      </c>
      <c r="AF13" s="20">
        <v>64.688000000000002</v>
      </c>
      <c r="AG13" s="20">
        <v>76.308999999999997</v>
      </c>
      <c r="AH13" s="20">
        <v>65.727999999999994</v>
      </c>
      <c r="AI13" s="20">
        <v>67.588999999999999</v>
      </c>
      <c r="AJ13" s="20">
        <v>62.244</v>
      </c>
      <c r="AK13" s="20">
        <v>54.417000000000002</v>
      </c>
      <c r="AL13" s="20">
        <v>102.74299999999999</v>
      </c>
      <c r="AM13" s="20">
        <v>80.099999999999994</v>
      </c>
      <c r="AN13" s="20">
        <v>59.378999999999998</v>
      </c>
      <c r="AO13" s="20">
        <v>61.476999999999997</v>
      </c>
      <c r="AP13" s="20">
        <v>58.524000000000001</v>
      </c>
      <c r="AQ13" s="20">
        <v>65.135999999999996</v>
      </c>
      <c r="AR13" s="20">
        <v>51.962000000000003</v>
      </c>
      <c r="AS13" s="20">
        <v>34.31</v>
      </c>
      <c r="AT13" s="20">
        <v>35.15</v>
      </c>
      <c r="AU13" s="20">
        <v>52.462000000000003</v>
      </c>
      <c r="AV13" s="20">
        <v>40.731999999999999</v>
      </c>
      <c r="AW13" s="20">
        <v>43.771000000000001</v>
      </c>
      <c r="AX13" s="20">
        <v>38.213999999999999</v>
      </c>
      <c r="AY13" s="20">
        <v>10.356</v>
      </c>
      <c r="AZ13" s="20">
        <v>0</v>
      </c>
      <c r="BA13" s="19">
        <v>24.69</v>
      </c>
      <c r="BB13" s="19">
        <v>45.223999999999997</v>
      </c>
      <c r="BC13" s="19">
        <v>44.154000000000003</v>
      </c>
      <c r="BD13" s="19">
        <v>37.204000000000001</v>
      </c>
      <c r="BE13" s="19">
        <v>34.959000000000003</v>
      </c>
      <c r="BF13" s="19">
        <v>43.509</v>
      </c>
      <c r="BG13" s="19">
        <v>47.404000000000003</v>
      </c>
      <c r="BH13" s="19">
        <v>35.462000000000003</v>
      </c>
      <c r="BI13" s="19">
        <v>61.037999999999997</v>
      </c>
      <c r="BJ13" s="19">
        <v>43.892000000000003</v>
      </c>
      <c r="BK13" s="19">
        <v>35.729999999999997</v>
      </c>
      <c r="BL13" s="19">
        <f>43828/1000</f>
        <v>43.828000000000003</v>
      </c>
      <c r="BM13" s="19">
        <v>44.637999999999998</v>
      </c>
      <c r="BN13" s="19">
        <v>39.43</v>
      </c>
      <c r="BO13" s="19">
        <v>35.917000000000002</v>
      </c>
      <c r="BP13" s="19">
        <v>35.616</v>
      </c>
      <c r="BQ13" s="20">
        <v>46.344999999999999</v>
      </c>
      <c r="BR13" s="20">
        <v>57.972000000000001</v>
      </c>
      <c r="BS13" s="20">
        <v>36.890999999999998</v>
      </c>
      <c r="BT13" s="20">
        <v>29.472999999999999</v>
      </c>
      <c r="BU13" s="20">
        <v>31.402999999999999</v>
      </c>
      <c r="BV13" s="20">
        <v>26.582999999999998</v>
      </c>
      <c r="BW13" s="20">
        <v>46.877000000000002</v>
      </c>
      <c r="BX13" s="20">
        <v>51.854999999999997</v>
      </c>
      <c r="BY13" s="20">
        <v>52.052999999999997</v>
      </c>
      <c r="BZ13" s="20">
        <v>49.465000000000003</v>
      </c>
      <c r="CA13" s="20">
        <v>47.220999999999997</v>
      </c>
      <c r="CB13" s="124">
        <f>SUM(D13:G13)</f>
        <v>193.423</v>
      </c>
      <c r="CC13" s="16">
        <f>SUM(H13:S13)</f>
        <v>685.99200000000008</v>
      </c>
      <c r="CD13" s="13">
        <v>737.91799999999989</v>
      </c>
      <c r="CE13" s="13">
        <v>818.33399999999995</v>
      </c>
      <c r="CF13" s="13">
        <v>421.02499999999998</v>
      </c>
      <c r="CG13" s="13">
        <v>503.01100000000008</v>
      </c>
      <c r="CH13" s="13">
        <v>511.75400000000002</v>
      </c>
      <c r="CI13" s="13">
        <v>717.46500000000003</v>
      </c>
      <c r="CJ13" s="16">
        <v>786.15599999999995</v>
      </c>
      <c r="CK13" s="18" t="s">
        <v>6</v>
      </c>
    </row>
    <row r="14" spans="1:90" s="1" customFormat="1" ht="29.25" customHeight="1" x14ac:dyDescent="0.2">
      <c r="A14" s="4"/>
      <c r="B14" s="4"/>
      <c r="C14" s="18" t="s">
        <v>2</v>
      </c>
      <c r="D14" s="59">
        <v>19</v>
      </c>
      <c r="E14" s="59">
        <v>21</v>
      </c>
      <c r="F14" s="59">
        <v>21</v>
      </c>
      <c r="G14" s="59">
        <v>22</v>
      </c>
      <c r="H14" s="59">
        <v>20</v>
      </c>
      <c r="I14" s="59">
        <v>22</v>
      </c>
      <c r="J14" s="59">
        <v>23</v>
      </c>
      <c r="K14" s="59">
        <v>19</v>
      </c>
      <c r="L14" s="59">
        <v>23</v>
      </c>
      <c r="M14" s="59">
        <v>21</v>
      </c>
      <c r="N14" s="59">
        <v>17</v>
      </c>
      <c r="O14" s="59">
        <v>22</v>
      </c>
      <c r="P14" s="59">
        <v>18</v>
      </c>
      <c r="Q14" s="59">
        <v>22</v>
      </c>
      <c r="R14" s="59">
        <v>20</v>
      </c>
      <c r="S14" s="59">
        <v>22</v>
      </c>
      <c r="T14" s="59">
        <v>20</v>
      </c>
      <c r="U14" s="59">
        <v>22</v>
      </c>
      <c r="V14" s="59">
        <v>22</v>
      </c>
      <c r="W14" s="59">
        <v>21</v>
      </c>
      <c r="X14" s="59">
        <v>23</v>
      </c>
      <c r="Y14" s="59">
        <v>18</v>
      </c>
      <c r="Z14" s="59">
        <v>22</v>
      </c>
      <c r="AA14" s="59">
        <v>17</v>
      </c>
      <c r="AB14" s="59">
        <v>20</v>
      </c>
      <c r="AC14" s="59">
        <v>22</v>
      </c>
      <c r="AD14" s="59">
        <v>20</v>
      </c>
      <c r="AE14" s="59">
        <v>21</v>
      </c>
      <c r="AF14" s="59">
        <v>22</v>
      </c>
      <c r="AG14" s="59">
        <v>21</v>
      </c>
      <c r="AH14" s="59">
        <v>20</v>
      </c>
      <c r="AI14" s="59">
        <v>22</v>
      </c>
      <c r="AJ14" s="59">
        <v>22</v>
      </c>
      <c r="AK14" s="59">
        <v>17</v>
      </c>
      <c r="AL14" s="59">
        <v>22</v>
      </c>
      <c r="AM14" s="59">
        <v>18</v>
      </c>
      <c r="AN14" s="59">
        <v>20</v>
      </c>
      <c r="AO14" s="59">
        <v>23</v>
      </c>
      <c r="AP14" s="59">
        <v>19</v>
      </c>
      <c r="AQ14" s="59">
        <v>21</v>
      </c>
      <c r="AR14" s="59">
        <v>23</v>
      </c>
      <c r="AS14" s="59">
        <v>19</v>
      </c>
      <c r="AT14" s="59">
        <v>20</v>
      </c>
      <c r="AU14" s="59">
        <v>22</v>
      </c>
      <c r="AV14" s="59">
        <v>19</v>
      </c>
      <c r="AW14" s="59">
        <v>21</v>
      </c>
      <c r="AX14" s="59">
        <v>22</v>
      </c>
      <c r="AY14" s="59">
        <v>14</v>
      </c>
      <c r="AZ14" s="59">
        <v>0</v>
      </c>
      <c r="BA14" s="23">
        <v>12</v>
      </c>
      <c r="BB14" s="23">
        <v>20</v>
      </c>
      <c r="BC14" s="23">
        <v>21</v>
      </c>
      <c r="BD14" s="23">
        <v>22</v>
      </c>
      <c r="BE14" s="23">
        <v>20</v>
      </c>
      <c r="BF14" s="23">
        <v>23</v>
      </c>
      <c r="BG14" s="23">
        <v>22</v>
      </c>
      <c r="BH14" s="23">
        <v>17</v>
      </c>
      <c r="BI14" s="23">
        <v>23</v>
      </c>
      <c r="BJ14" s="23">
        <v>17</v>
      </c>
      <c r="BK14" s="23">
        <v>21</v>
      </c>
      <c r="BL14" s="23">
        <v>22</v>
      </c>
      <c r="BM14" s="23">
        <v>21</v>
      </c>
      <c r="BN14" s="23">
        <v>20</v>
      </c>
      <c r="BO14" s="23">
        <v>21</v>
      </c>
      <c r="BP14" s="23">
        <v>21</v>
      </c>
      <c r="BQ14" s="8">
        <v>20</v>
      </c>
      <c r="BR14" s="8">
        <v>23</v>
      </c>
      <c r="BS14" s="8">
        <v>20</v>
      </c>
      <c r="BT14" s="8">
        <v>18</v>
      </c>
      <c r="BU14" s="8">
        <v>23</v>
      </c>
      <c r="BV14" s="8">
        <v>18</v>
      </c>
      <c r="BW14" s="8">
        <v>22</v>
      </c>
      <c r="BX14" s="8">
        <v>22</v>
      </c>
      <c r="BY14" s="8">
        <v>21</v>
      </c>
      <c r="BZ14" s="8">
        <v>20</v>
      </c>
      <c r="CA14" s="8">
        <v>22</v>
      </c>
      <c r="CB14" s="124">
        <f>SUM(D14:G14)</f>
        <v>83</v>
      </c>
      <c r="CC14" s="10">
        <f>SUM(H14:S14)</f>
        <v>249</v>
      </c>
      <c r="CD14" s="9">
        <v>248</v>
      </c>
      <c r="CE14" s="9">
        <v>247</v>
      </c>
      <c r="CF14" s="9">
        <v>213</v>
      </c>
      <c r="CG14" s="9">
        <v>249</v>
      </c>
      <c r="CH14" s="9">
        <v>250</v>
      </c>
      <c r="CI14" s="9">
        <v>247</v>
      </c>
      <c r="CJ14" s="10">
        <v>245</v>
      </c>
      <c r="CK14" s="18" t="s">
        <v>1</v>
      </c>
      <c r="CL14" s="24"/>
    </row>
    <row r="15" spans="1:90" s="1" customFormat="1" ht="29.25" customHeight="1" x14ac:dyDescent="0.2">
      <c r="A15" s="24"/>
      <c r="B15" s="24"/>
      <c r="C15" s="68" t="s">
        <v>12</v>
      </c>
      <c r="D15" s="29">
        <v>1.0201298605791773</v>
      </c>
      <c r="E15" s="29">
        <v>0.96286507779362873</v>
      </c>
      <c r="F15" s="29">
        <v>1.2311591290670145</v>
      </c>
      <c r="G15" s="29">
        <v>1.4829359424504829</v>
      </c>
      <c r="H15" s="29">
        <v>1.4801212579546805</v>
      </c>
      <c r="I15" s="29">
        <v>1.333966922491957</v>
      </c>
      <c r="J15" s="29">
        <v>1.663426327436152</v>
      </c>
      <c r="K15" s="29">
        <v>1.4940471671192546</v>
      </c>
      <c r="L15" s="29">
        <v>1.2072612504849582</v>
      </c>
      <c r="M15" s="29">
        <v>1.2186488907995034</v>
      </c>
      <c r="N15" s="29">
        <v>1.3521399486407979</v>
      </c>
      <c r="O15" s="29">
        <v>1.7034572743083565</v>
      </c>
      <c r="P15" s="29">
        <v>1.0541672849352293</v>
      </c>
      <c r="Q15" s="29">
        <v>1.8933543492527267</v>
      </c>
      <c r="R15" s="29">
        <v>1.8503561318179707</v>
      </c>
      <c r="S15" s="29">
        <v>1.8369146812275841</v>
      </c>
      <c r="T15" s="29">
        <v>1.29560885170879</v>
      </c>
      <c r="U15" s="29">
        <v>1.6280054254134948</v>
      </c>
      <c r="V15" s="29">
        <v>1.4118353569958599</v>
      </c>
      <c r="W15" s="29">
        <v>1.2161404639540065</v>
      </c>
      <c r="X15" s="29">
        <v>2.1427518665967273</v>
      </c>
      <c r="Y15" s="29">
        <v>1.5345443392096689</v>
      </c>
      <c r="Z15" s="29">
        <v>2.3132207481084919</v>
      </c>
      <c r="AA15" s="29">
        <v>1.4020569710476403</v>
      </c>
      <c r="AB15" s="69">
        <v>1.2828015165983617</v>
      </c>
      <c r="AC15" s="69">
        <v>1.5349992488007771</v>
      </c>
      <c r="AD15" s="69">
        <v>1.4230114949410761</v>
      </c>
      <c r="AE15" s="60">
        <v>1.3784552725424903</v>
      </c>
      <c r="AF15" s="60">
        <v>1.8785918855940382</v>
      </c>
      <c r="AG15" s="60">
        <v>1.7962332709717279</v>
      </c>
      <c r="AH15" s="60">
        <v>1.5151283466627694</v>
      </c>
      <c r="AI15" s="60">
        <v>1.8861659072121413</v>
      </c>
      <c r="AJ15" s="60">
        <v>1.6240927846381297</v>
      </c>
      <c r="AK15" s="60">
        <v>1.3175331725514015</v>
      </c>
      <c r="AL15" s="60">
        <v>2.4590217658587328</v>
      </c>
      <c r="AM15" s="60">
        <v>2.155490189163654</v>
      </c>
      <c r="AN15" s="60">
        <v>1.96324834966633</v>
      </c>
      <c r="AO15" s="60">
        <v>2.4705394409556618</v>
      </c>
      <c r="AP15" s="60">
        <v>1.9957360325209412</v>
      </c>
      <c r="AQ15" s="60">
        <v>3.1054319358105329</v>
      </c>
      <c r="AR15" s="60">
        <v>2.615003704419927</v>
      </c>
      <c r="AS15" s="60">
        <v>1.5270649031246055</v>
      </c>
      <c r="AT15" s="60">
        <v>1.5311291609334099</v>
      </c>
      <c r="AU15" s="60">
        <v>2.3017840669177501</v>
      </c>
      <c r="AV15" s="60">
        <v>1.7065230255747261</v>
      </c>
      <c r="AW15" s="60">
        <v>1.7250671138663636</v>
      </c>
      <c r="AX15" s="60">
        <v>1.7002127233932531</v>
      </c>
      <c r="AY15" s="60">
        <v>0.4101130690685113</v>
      </c>
      <c r="AZ15" s="60">
        <v>0</v>
      </c>
      <c r="BA15" s="25">
        <v>0.76691970861552716</v>
      </c>
      <c r="BB15" s="25">
        <v>1.6983499563917579</v>
      </c>
      <c r="BC15" s="25">
        <v>1.3650482206181764</v>
      </c>
      <c r="BD15" s="16">
        <v>1.9903917527053752</v>
      </c>
      <c r="BE15" s="16">
        <v>1.2970769446278165</v>
      </c>
      <c r="BF15" s="16">
        <v>1.7292119823371648</v>
      </c>
      <c r="BG15" s="16">
        <v>1.835438512881687</v>
      </c>
      <c r="BH15" s="16">
        <v>1.3004428442248328</v>
      </c>
      <c r="BI15" s="16">
        <v>2.2557733414500056</v>
      </c>
      <c r="BJ15" s="16">
        <v>1.3562048665787823</v>
      </c>
      <c r="BK15" s="26">
        <v>1.1716682306951887</v>
      </c>
      <c r="BL15" s="26">
        <v>1.64476999672868</v>
      </c>
      <c r="BM15" s="26">
        <v>1.5112123687615664</v>
      </c>
      <c r="BN15" s="26">
        <v>1.1784508986430204</v>
      </c>
      <c r="BO15" s="20">
        <v>0.96222516619100185</v>
      </c>
      <c r="BP15" s="20">
        <v>2.750787990473083</v>
      </c>
      <c r="BQ15" s="20">
        <v>1.3</v>
      </c>
      <c r="BR15" s="20">
        <v>2.0565135854548493</v>
      </c>
      <c r="BS15" s="20">
        <v>1.1932490817917158</v>
      </c>
      <c r="BT15" s="20">
        <v>1.097331298476985</v>
      </c>
      <c r="BU15" s="20">
        <v>1.0776202158465535</v>
      </c>
      <c r="BV15" s="20">
        <v>0.89576784529124076</v>
      </c>
      <c r="BW15" s="20">
        <v>1.7857338347108083</v>
      </c>
      <c r="BX15" s="20">
        <v>1.5166214451618076</v>
      </c>
      <c r="BY15" s="20">
        <v>1.957612834442175</v>
      </c>
      <c r="BZ15" s="20">
        <v>1.7485792580984081</v>
      </c>
      <c r="CA15" s="20">
        <v>1.452606010714127</v>
      </c>
      <c r="CB15" s="124">
        <f>SUM(D15:G15)</f>
        <v>4.697090009890303</v>
      </c>
      <c r="CC15" s="16">
        <f>SUM(H15:S15)</f>
        <v>18.087861486469166</v>
      </c>
      <c r="CD15" s="13">
        <v>18.563431555917383</v>
      </c>
      <c r="CE15" s="13">
        <v>24.167213081606061</v>
      </c>
      <c r="CF15" s="13">
        <v>17.347215652924007</v>
      </c>
      <c r="CG15" s="13">
        <v>18.232866905825119</v>
      </c>
      <c r="CH15" s="13">
        <v>18.832423400461757</v>
      </c>
      <c r="CI15" s="13">
        <v>25.700294052490758</v>
      </c>
      <c r="CJ15" s="16">
        <v>27.20623090091506</v>
      </c>
      <c r="CK15" s="18" t="s">
        <v>11</v>
      </c>
    </row>
    <row r="16" spans="1:90" s="1" customFormat="1" ht="29.25" customHeight="1" x14ac:dyDescent="0.2">
      <c r="A16" s="3"/>
      <c r="B16" s="3"/>
      <c r="C16" s="18" t="s">
        <v>64</v>
      </c>
      <c r="D16" s="16">
        <v>2390.5500000000002</v>
      </c>
      <c r="E16" s="16">
        <v>2437.7199999999998</v>
      </c>
      <c r="F16" s="16">
        <v>2467.25</v>
      </c>
      <c r="G16" s="16">
        <v>2480.7600000000002</v>
      </c>
      <c r="H16" s="16">
        <v>2431.21</v>
      </c>
      <c r="I16" s="16">
        <v>2406.8000000000002</v>
      </c>
      <c r="J16" s="16">
        <v>2414.75</v>
      </c>
      <c r="K16" s="16">
        <v>2414.02</v>
      </c>
      <c r="L16" s="16">
        <v>2408.69</v>
      </c>
      <c r="M16" s="16">
        <v>2445.9</v>
      </c>
      <c r="N16" s="16">
        <v>2465.52</v>
      </c>
      <c r="O16" s="16">
        <v>2481.35</v>
      </c>
      <c r="P16" s="16">
        <v>2461.48</v>
      </c>
      <c r="Q16" s="16">
        <v>2601.1999999999998</v>
      </c>
      <c r="R16" s="16">
        <v>2655.08</v>
      </c>
      <c r="S16" s="16">
        <v>2676.5</v>
      </c>
      <c r="T16" s="16">
        <v>2501.6</v>
      </c>
      <c r="U16" s="16">
        <v>2492.9</v>
      </c>
      <c r="V16" s="16">
        <v>2441.9699999999998</v>
      </c>
      <c r="W16" s="16">
        <v>2483.64</v>
      </c>
      <c r="X16" s="16">
        <v>2546.9499999999998</v>
      </c>
      <c r="Y16" s="16">
        <v>2607.1</v>
      </c>
      <c r="Z16" s="16">
        <v>2476.0300000000002</v>
      </c>
      <c r="AA16" s="16">
        <v>2472.5100000000002</v>
      </c>
      <c r="AB16" s="16">
        <v>2408.0700000000002</v>
      </c>
      <c r="AC16" s="16">
        <v>2228.12</v>
      </c>
      <c r="AD16" s="16">
        <v>2148.34</v>
      </c>
      <c r="AE16" s="16">
        <v>2164.92</v>
      </c>
      <c r="AF16" s="16">
        <v>2118.6494015799271</v>
      </c>
      <c r="AG16" s="16">
        <v>2057.7383401021939</v>
      </c>
      <c r="AH16" s="16">
        <v>2120.85599945279</v>
      </c>
      <c r="AI16" s="16">
        <v>2073.0567123969226</v>
      </c>
      <c r="AJ16" s="16">
        <v>2061.7466114140534</v>
      </c>
      <c r="AK16" s="16">
        <v>2087.5563580542425</v>
      </c>
      <c r="AL16" s="16">
        <v>2098.803629124553</v>
      </c>
      <c r="AM16" s="16">
        <v>2052.8907733929691</v>
      </c>
      <c r="AN16" s="16">
        <v>1795.3483605538761</v>
      </c>
      <c r="AO16" s="16">
        <v>1772.2579498398638</v>
      </c>
      <c r="AP16" s="16">
        <v>1761.3570528193306</v>
      </c>
      <c r="AQ16" s="16">
        <v>1726.8214900372761</v>
      </c>
      <c r="AR16" s="16">
        <v>1657.2222955369268</v>
      </c>
      <c r="AS16" s="16">
        <v>1573.4567397082044</v>
      </c>
      <c r="AT16" s="16">
        <v>1551.3682790338919</v>
      </c>
      <c r="AU16" s="16">
        <v>1587.7511705080378</v>
      </c>
      <c r="AV16" s="16">
        <v>1573.6614998393072</v>
      </c>
      <c r="AW16" s="16">
        <v>1581.8168777167455</v>
      </c>
      <c r="AX16" s="16">
        <v>1603.0365724311685</v>
      </c>
      <c r="AY16" s="16">
        <v>1643.3145507693141</v>
      </c>
      <c r="AZ16" s="16">
        <v>1668.1809691685135</v>
      </c>
      <c r="BA16" s="16">
        <v>1668.1809691685135</v>
      </c>
      <c r="BB16" s="16">
        <v>1835.9196572763547</v>
      </c>
      <c r="BC16" s="16">
        <v>1867.9040107684455</v>
      </c>
      <c r="BD16" s="16">
        <v>1815.197767483276</v>
      </c>
      <c r="BE16" s="16">
        <v>1795.2079528631014</v>
      </c>
      <c r="BF16" s="16">
        <v>1800.2887680185981</v>
      </c>
      <c r="BG16" s="16">
        <v>1827.7406755417528</v>
      </c>
      <c r="BH16" s="16">
        <v>1821.1101048394971</v>
      </c>
      <c r="BI16" s="16">
        <v>1873.4612980810941</v>
      </c>
      <c r="BJ16" s="16">
        <v>1880.1052234518506</v>
      </c>
      <c r="BK16" s="16">
        <v>1806.4956002954038</v>
      </c>
      <c r="BL16" s="16">
        <v>1811.4491047554068</v>
      </c>
      <c r="BM16" s="16">
        <v>1914.2792362729892</v>
      </c>
      <c r="BN16" s="16">
        <v>1992.1246489252458</v>
      </c>
      <c r="BO16" s="16">
        <v>1951.6157974037662</v>
      </c>
      <c r="BP16" s="20">
        <v>1908.8073290835971</v>
      </c>
      <c r="BQ16" s="20">
        <v>1863.1267951180996</v>
      </c>
      <c r="BR16" s="20">
        <v>1958.6774835090841</v>
      </c>
      <c r="BS16" s="20">
        <v>1975.6341525988692</v>
      </c>
      <c r="BT16" s="20">
        <v>1985.8077633704727</v>
      </c>
      <c r="BU16" s="20">
        <v>2007.8176774422745</v>
      </c>
      <c r="BV16" s="20">
        <v>2070.4449792393689</v>
      </c>
      <c r="BW16" s="20">
        <v>2095.9832579526519</v>
      </c>
      <c r="BX16" s="20">
        <v>2191.5160831390408</v>
      </c>
      <c r="BY16" s="20">
        <v>2233.262873985137</v>
      </c>
      <c r="BZ16" s="20">
        <v>2219.6736126942769</v>
      </c>
      <c r="CA16" s="20">
        <v>2193.2957892541758</v>
      </c>
      <c r="CB16" s="126">
        <f>+D16</f>
        <v>2390.5500000000002</v>
      </c>
      <c r="CC16" s="14">
        <f t="shared" ref="CC16:CC19" si="13">+H16</f>
        <v>2431.21</v>
      </c>
      <c r="CD16" s="16">
        <v>2501.6</v>
      </c>
      <c r="CE16" s="16">
        <v>2118.6494015799271</v>
      </c>
      <c r="CF16" s="16">
        <v>1657.2222955369268</v>
      </c>
      <c r="CG16" s="16">
        <v>1815.197767483276</v>
      </c>
      <c r="CH16" s="16">
        <v>1908.8073290835971</v>
      </c>
      <c r="CI16" s="16">
        <v>2126.7848573527567</v>
      </c>
      <c r="CJ16" s="16">
        <v>2170.2908792013122</v>
      </c>
      <c r="CK16" s="18" t="s">
        <v>65</v>
      </c>
    </row>
    <row r="17" spans="1:90" s="1" customFormat="1" ht="29.25" customHeight="1" x14ac:dyDescent="0.2">
      <c r="A17" s="12"/>
      <c r="B17" s="12"/>
      <c r="C17" s="18" t="s">
        <v>53</v>
      </c>
      <c r="D17" s="16">
        <v>1290.05</v>
      </c>
      <c r="E17" s="16">
        <v>1316.16</v>
      </c>
      <c r="F17" s="16">
        <v>1332.49</v>
      </c>
      <c r="G17" s="16">
        <v>1337.55</v>
      </c>
      <c r="H17" s="16">
        <v>1308.81</v>
      </c>
      <c r="I17" s="16">
        <v>1295.76</v>
      </c>
      <c r="J17" s="16">
        <v>1299.6500000000001</v>
      </c>
      <c r="K17" s="16">
        <v>1292.6099999999999</v>
      </c>
      <c r="L17" s="16">
        <v>1293.8599999999999</v>
      </c>
      <c r="M17" s="16">
        <v>1312.54</v>
      </c>
      <c r="N17" s="16">
        <v>1322.17</v>
      </c>
      <c r="O17" s="16">
        <v>1333.27</v>
      </c>
      <c r="P17" s="16">
        <v>1327.33</v>
      </c>
      <c r="Q17" s="16">
        <v>1412.59</v>
      </c>
      <c r="R17" s="16">
        <v>1444.65</v>
      </c>
      <c r="S17" s="16">
        <v>1457.99</v>
      </c>
      <c r="T17" s="16">
        <v>1345.32</v>
      </c>
      <c r="U17" s="16">
        <v>1342.58</v>
      </c>
      <c r="V17" s="16">
        <v>1316.43</v>
      </c>
      <c r="W17" s="16">
        <v>1334.32</v>
      </c>
      <c r="X17" s="16">
        <v>1369.1</v>
      </c>
      <c r="Y17" s="16">
        <v>1403.06</v>
      </c>
      <c r="Z17" s="16">
        <v>1320.97</v>
      </c>
      <c r="AA17" s="16">
        <v>1322.82</v>
      </c>
      <c r="AB17" s="16">
        <v>1287.8599999999999</v>
      </c>
      <c r="AC17" s="16">
        <v>1176.6600000000001</v>
      </c>
      <c r="AD17" s="16">
        <v>1108.23</v>
      </c>
      <c r="AE17" s="16">
        <v>1108.79</v>
      </c>
      <c r="AF17" s="16">
        <v>1074.3561333371524</v>
      </c>
      <c r="AG17" s="16">
        <v>1038.3338142339871</v>
      </c>
      <c r="AH17" s="16">
        <v>1073.7816984634351</v>
      </c>
      <c r="AI17" s="16">
        <v>1049.480280757381</v>
      </c>
      <c r="AJ17" s="16">
        <v>1050.5165812269306</v>
      </c>
      <c r="AK17" s="16">
        <v>1059.4461771223791</v>
      </c>
      <c r="AL17" s="16">
        <v>1063.7422218929155</v>
      </c>
      <c r="AM17" s="16">
        <v>1029.0681986191562</v>
      </c>
      <c r="AN17" s="16">
        <v>890.91095107290141</v>
      </c>
      <c r="AO17" s="16">
        <v>873.2589732051091</v>
      </c>
      <c r="AP17" s="16">
        <v>864.30598401554801</v>
      </c>
      <c r="AQ17" s="16">
        <v>840.07577492765415</v>
      </c>
      <c r="AR17" s="16">
        <v>806.49230441232646</v>
      </c>
      <c r="AS17" s="16">
        <v>762.14396103145668</v>
      </c>
      <c r="AT17" s="16">
        <v>752.76597702988136</v>
      </c>
      <c r="AU17" s="16">
        <v>775.38822095264561</v>
      </c>
      <c r="AV17" s="16">
        <v>771.03325554058995</v>
      </c>
      <c r="AW17" s="16">
        <v>771.53107315703471</v>
      </c>
      <c r="AX17" s="16">
        <v>788.24422045014637</v>
      </c>
      <c r="AY17" s="16">
        <v>806.25442636759522</v>
      </c>
      <c r="AZ17" s="16">
        <v>817.75873051137705</v>
      </c>
      <c r="BA17" s="16">
        <v>817.75873051137705</v>
      </c>
      <c r="BB17" s="16">
        <v>907.090562983072</v>
      </c>
      <c r="BC17" s="16">
        <v>925.25549563130357</v>
      </c>
      <c r="BD17" s="16">
        <v>890.96515303389447</v>
      </c>
      <c r="BE17" s="16">
        <v>877.24866712047196</v>
      </c>
      <c r="BF17" s="16">
        <v>876.65004499216343</v>
      </c>
      <c r="BG17" s="16">
        <v>893.74530402904225</v>
      </c>
      <c r="BH17" s="16">
        <v>889.78733869458256</v>
      </c>
      <c r="BI17" s="16">
        <v>918.53200825509725</v>
      </c>
      <c r="BJ17" s="16">
        <v>923.65411176519092</v>
      </c>
      <c r="BK17" s="16">
        <v>882.49051731897907</v>
      </c>
      <c r="BL17" s="16">
        <v>881.82885936689001</v>
      </c>
      <c r="BM17" s="16">
        <v>935.80981663924217</v>
      </c>
      <c r="BN17" s="16">
        <v>977.49236219748786</v>
      </c>
      <c r="BO17" s="16">
        <v>949.26898964718839</v>
      </c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126">
        <f>+D17</f>
        <v>1290.05</v>
      </c>
      <c r="CC17" s="14">
        <f t="shared" si="13"/>
        <v>1308.81</v>
      </c>
      <c r="CD17" s="16">
        <v>1345.32</v>
      </c>
      <c r="CE17" s="16">
        <v>1074.3561333371524</v>
      </c>
      <c r="CF17" s="16">
        <v>806.49230441232646</v>
      </c>
      <c r="CG17" s="16">
        <v>890.96515303389447</v>
      </c>
      <c r="CH17" s="16">
        <v>926.39001090627107</v>
      </c>
      <c r="CI17" s="16">
        <v>1033.2016924241398</v>
      </c>
      <c r="CJ17" s="16">
        <v>1062.245531218678</v>
      </c>
      <c r="CK17" s="18" t="s">
        <v>55</v>
      </c>
    </row>
    <row r="18" spans="1:90" s="1" customFormat="1" ht="29.25" customHeight="1" x14ac:dyDescent="0.2">
      <c r="A18" s="12"/>
      <c r="B18" s="12"/>
      <c r="C18" s="18" t="s">
        <v>62</v>
      </c>
      <c r="D18" s="16">
        <v>1575.64</v>
      </c>
      <c r="E18" s="16">
        <v>1529.93</v>
      </c>
      <c r="F18" s="16">
        <v>1515.37</v>
      </c>
      <c r="G18" s="16">
        <v>1521.13</v>
      </c>
      <c r="H18" s="16">
        <v>1488.45</v>
      </c>
      <c r="I18" s="16">
        <v>1473.6</v>
      </c>
      <c r="J18" s="16">
        <v>1478.03</v>
      </c>
      <c r="K18" s="16">
        <v>1470.03</v>
      </c>
      <c r="L18" s="16">
        <v>1471.44</v>
      </c>
      <c r="M18" s="16">
        <v>1492.69</v>
      </c>
      <c r="N18" s="16">
        <v>1503.64</v>
      </c>
      <c r="O18" s="16">
        <v>1516.27</v>
      </c>
      <c r="P18" s="16">
        <v>1495.92</v>
      </c>
      <c r="Q18" s="16">
        <v>1529.95</v>
      </c>
      <c r="R18" s="16">
        <v>1535.75</v>
      </c>
      <c r="S18" s="16">
        <v>1549.93</v>
      </c>
      <c r="T18" s="16">
        <v>1430.15</v>
      </c>
      <c r="U18" s="16">
        <v>1427.25</v>
      </c>
      <c r="V18" s="16">
        <v>1399.44</v>
      </c>
      <c r="W18" s="16">
        <v>1418.46</v>
      </c>
      <c r="X18" s="16">
        <v>1455.44</v>
      </c>
      <c r="Y18" s="16">
        <v>1491.54</v>
      </c>
      <c r="Z18" s="16">
        <v>1404.27</v>
      </c>
      <c r="AA18" s="16">
        <v>1406.24</v>
      </c>
      <c r="AB18" s="16">
        <v>1369.07</v>
      </c>
      <c r="AC18" s="16">
        <v>1188.05</v>
      </c>
      <c r="AD18" s="16">
        <v>1108.23</v>
      </c>
      <c r="AE18" s="16">
        <v>1108.79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126">
        <f>+D18</f>
        <v>1575.64</v>
      </c>
      <c r="CC18" s="14">
        <f t="shared" si="13"/>
        <v>1488.45</v>
      </c>
      <c r="CD18" s="16">
        <v>1430.15</v>
      </c>
      <c r="CE18" s="16">
        <v>1074.3561333371524</v>
      </c>
      <c r="CF18" s="16" t="s">
        <v>61</v>
      </c>
      <c r="CG18" s="16" t="s">
        <v>61</v>
      </c>
      <c r="CH18" s="16" t="s">
        <v>61</v>
      </c>
      <c r="CI18" s="16" t="s">
        <v>61</v>
      </c>
      <c r="CJ18" s="16" t="s">
        <v>61</v>
      </c>
      <c r="CK18" s="18" t="s">
        <v>63</v>
      </c>
    </row>
    <row r="19" spans="1:90" s="1" customFormat="1" ht="29.25" customHeight="1" x14ac:dyDescent="0.2">
      <c r="A19" s="12"/>
      <c r="B19" s="12"/>
      <c r="C19" s="18" t="s">
        <v>15</v>
      </c>
      <c r="D19" s="61">
        <v>4356.59</v>
      </c>
      <c r="E19" s="61">
        <v>4416.8900000000003</v>
      </c>
      <c r="F19" s="61">
        <v>4481.57</v>
      </c>
      <c r="G19" s="61">
        <v>4501.26</v>
      </c>
      <c r="H19" s="61">
        <v>4416.32</v>
      </c>
      <c r="I19" s="61">
        <v>4371.8900000000003</v>
      </c>
      <c r="J19" s="61">
        <v>4400.01</v>
      </c>
      <c r="K19" s="61">
        <v>4413.58</v>
      </c>
      <c r="L19" s="61">
        <v>4429.18</v>
      </c>
      <c r="M19" s="61">
        <v>4520.9799999999996</v>
      </c>
      <c r="N19" s="61">
        <v>4577.41</v>
      </c>
      <c r="O19" s="61">
        <v>4645.8500000000004</v>
      </c>
      <c r="P19" s="61">
        <v>4593.47</v>
      </c>
      <c r="Q19" s="61">
        <v>4963.57</v>
      </c>
      <c r="R19" s="61">
        <v>5157.16</v>
      </c>
      <c r="S19" s="61">
        <v>5140.42</v>
      </c>
      <c r="T19" s="61">
        <v>4730.37</v>
      </c>
      <c r="U19" s="61">
        <v>4731.43</v>
      </c>
      <c r="V19" s="61">
        <v>4672.1499999999996</v>
      </c>
      <c r="W19" s="61">
        <v>4760.0600000000004</v>
      </c>
      <c r="X19" s="61">
        <v>4913.2</v>
      </c>
      <c r="Y19" s="61">
        <v>5039.8900000000003</v>
      </c>
      <c r="Z19" s="61">
        <v>4848.3900000000003</v>
      </c>
      <c r="AA19" s="61">
        <v>4905.6499999999996</v>
      </c>
      <c r="AB19" s="61">
        <v>4664.45</v>
      </c>
      <c r="AC19" s="61">
        <v>4291.0600000000004</v>
      </c>
      <c r="AD19" s="61">
        <v>4037.96</v>
      </c>
      <c r="AE19" s="61">
        <v>4049.78</v>
      </c>
      <c r="AF19" s="61">
        <v>4005.2714181200786</v>
      </c>
      <c r="AG19" s="61">
        <v>3908.8183743436061</v>
      </c>
      <c r="AH19" s="61">
        <v>4034.659172195119</v>
      </c>
      <c r="AI19" s="61">
        <v>3988.9435559722656</v>
      </c>
      <c r="AJ19" s="61">
        <v>4024.8375673594005</v>
      </c>
      <c r="AK19" s="61">
        <v>4125.831183520655</v>
      </c>
      <c r="AL19" s="61">
        <v>4141.0231064881109</v>
      </c>
      <c r="AM19" s="61">
        <v>3950.2690475180616</v>
      </c>
      <c r="AN19" s="61">
        <v>3280.9803328930961</v>
      </c>
      <c r="AO19" s="61">
        <v>3279.3622466540669</v>
      </c>
      <c r="AP19" s="61">
        <v>3237.5054106388475</v>
      </c>
      <c r="AQ19" s="61">
        <v>3168.041853299655</v>
      </c>
      <c r="AR19" s="61">
        <v>3049.574583213036</v>
      </c>
      <c r="AS19" s="61">
        <v>2898.7889812805938</v>
      </c>
      <c r="AT19" s="61">
        <v>2869.5435737430107</v>
      </c>
      <c r="AU19" s="61">
        <v>2918.5151012759993</v>
      </c>
      <c r="AV19" s="61">
        <v>2879.7515856657174</v>
      </c>
      <c r="AW19" s="16">
        <v>2892.1861122584055</v>
      </c>
      <c r="AX19" s="16">
        <v>2935.1781910174977</v>
      </c>
      <c r="AY19" s="16">
        <v>3012.3964199328498</v>
      </c>
      <c r="AZ19" s="16">
        <v>3077.6237839366254</v>
      </c>
      <c r="BA19" s="16">
        <v>3077.6237839366254</v>
      </c>
      <c r="BB19" s="16">
        <v>3446.8297814242355</v>
      </c>
      <c r="BC19" s="16">
        <v>3580.9684597199434</v>
      </c>
      <c r="BD19" s="16">
        <v>3513.7610656378256</v>
      </c>
      <c r="BE19" s="16">
        <v>3479.5040942610772</v>
      </c>
      <c r="BF19" s="16">
        <v>3458.0429231201274</v>
      </c>
      <c r="BG19" s="16">
        <v>3525.7073021270189</v>
      </c>
      <c r="BH19" s="16">
        <v>3535.678976435574</v>
      </c>
      <c r="BI19" s="16">
        <v>3638.96280736886</v>
      </c>
      <c r="BJ19" s="16">
        <v>3640.0660541921275</v>
      </c>
      <c r="BK19" s="16">
        <v>3500.8361173141088</v>
      </c>
      <c r="BL19" s="16">
        <v>3503.669542552203</v>
      </c>
      <c r="BM19" s="16">
        <v>3729.50581647835</v>
      </c>
      <c r="BN19" s="16">
        <v>3920.0845609626963</v>
      </c>
      <c r="BO19" s="16">
        <v>3872.5014738028494</v>
      </c>
      <c r="BP19" s="20">
        <v>3797.0892427555327</v>
      </c>
      <c r="BQ19" s="20">
        <v>3704.3971343179355</v>
      </c>
      <c r="BR19" s="20">
        <v>3850.6890320859193</v>
      </c>
      <c r="BS19" s="20">
        <v>3904.2956276216196</v>
      </c>
      <c r="BT19" s="20">
        <v>3922.4844253854039</v>
      </c>
      <c r="BU19" s="20">
        <v>3976.2299280899283</v>
      </c>
      <c r="BV19" s="20">
        <v>4073.7748766122149</v>
      </c>
      <c r="BW19" s="20">
        <v>4143.8498124760272</v>
      </c>
      <c r="BX19" s="20">
        <v>4376.5096653853798</v>
      </c>
      <c r="BY19" s="20">
        <v>4290.8443973125259</v>
      </c>
      <c r="BZ19" s="20">
        <v>4262.294746466363</v>
      </c>
      <c r="CA19" s="20">
        <v>4115.7891162300193</v>
      </c>
      <c r="CB19" s="126">
        <f>+D19</f>
        <v>4356.59</v>
      </c>
      <c r="CC19" s="14">
        <f t="shared" si="13"/>
        <v>4416.32</v>
      </c>
      <c r="CD19" s="16">
        <v>4730.37</v>
      </c>
      <c r="CE19" s="16">
        <v>4005.2714181200786</v>
      </c>
      <c r="CF19" s="16">
        <v>3049.574583213036</v>
      </c>
      <c r="CG19" s="16">
        <v>3513.7610656378256</v>
      </c>
      <c r="CH19" s="16">
        <v>3797.0892427555327</v>
      </c>
      <c r="CI19" s="16">
        <v>4009.4376736046602</v>
      </c>
      <c r="CJ19" s="16">
        <v>4069.7225241496649</v>
      </c>
      <c r="CK19" s="18" t="s">
        <v>21</v>
      </c>
    </row>
    <row r="20" spans="1:90" s="1" customFormat="1" ht="29.25" customHeight="1" x14ac:dyDescent="0.2">
      <c r="A20" s="12"/>
      <c r="B20" s="12"/>
      <c r="C20" s="18" t="s">
        <v>16</v>
      </c>
      <c r="D20" s="62">
        <v>1.2E-2</v>
      </c>
      <c r="E20" s="62">
        <v>1E-3</v>
      </c>
      <c r="F20" s="62">
        <v>1.4999999999999999E-2</v>
      </c>
      <c r="G20" s="62">
        <v>3.0000000000000001E-3</v>
      </c>
      <c r="H20" s="62">
        <v>7.0000000000000001E-3</v>
      </c>
      <c r="I20" s="62">
        <v>0</v>
      </c>
      <c r="J20" s="62">
        <v>1.6E-2</v>
      </c>
      <c r="K20" s="62">
        <v>0</v>
      </c>
      <c r="L20" s="62">
        <v>1.0999999999999999E-2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2E-3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0.31</v>
      </c>
      <c r="AE20" s="65">
        <v>0</v>
      </c>
      <c r="AF20" s="65">
        <v>0</v>
      </c>
      <c r="AG20" s="65">
        <v>0</v>
      </c>
      <c r="AH20" s="65">
        <v>0</v>
      </c>
      <c r="AI20" s="65">
        <v>0.53</v>
      </c>
      <c r="AJ20" s="65">
        <v>0</v>
      </c>
      <c r="AK20" s="65">
        <v>0</v>
      </c>
      <c r="AL20" s="65">
        <v>0</v>
      </c>
      <c r="AM20" s="65">
        <v>0.18</v>
      </c>
      <c r="AN20" s="65">
        <v>0.35</v>
      </c>
      <c r="AO20" s="65">
        <v>0.05</v>
      </c>
      <c r="AP20" s="62">
        <v>0</v>
      </c>
      <c r="AQ20" s="62">
        <v>0.02</v>
      </c>
      <c r="AR20" s="62">
        <v>0</v>
      </c>
      <c r="AS20" s="62">
        <v>0.5</v>
      </c>
      <c r="AT20" s="62">
        <v>0.3</v>
      </c>
      <c r="AU20" s="62">
        <v>0.61099999999999999</v>
      </c>
      <c r="AV20" s="62">
        <v>0</v>
      </c>
      <c r="AW20" s="28">
        <v>0</v>
      </c>
      <c r="AX20" s="28">
        <v>0.75</v>
      </c>
      <c r="AY20" s="28">
        <v>0.05</v>
      </c>
      <c r="AZ20" s="28">
        <v>0</v>
      </c>
      <c r="BA20" s="27">
        <v>0</v>
      </c>
      <c r="BB20" s="27">
        <v>0.158</v>
      </c>
      <c r="BC20" s="27">
        <v>0.215</v>
      </c>
      <c r="BD20" s="27">
        <v>1.3</v>
      </c>
      <c r="BE20" s="27">
        <v>0</v>
      </c>
      <c r="BF20" s="27">
        <v>0.16</v>
      </c>
      <c r="BG20" s="27">
        <v>0.05</v>
      </c>
      <c r="BH20" s="27">
        <v>0.60699999999999998</v>
      </c>
      <c r="BI20" s="27">
        <v>3.5000000000000003E-2</v>
      </c>
      <c r="BJ20" s="27">
        <v>0.55000000000000004</v>
      </c>
      <c r="BK20" s="28">
        <f>1066/1000</f>
        <v>1.0660000000000001</v>
      </c>
      <c r="BL20" s="28">
        <f>250/1000</f>
        <v>0.25</v>
      </c>
      <c r="BM20" s="28">
        <v>0.87</v>
      </c>
      <c r="BN20" s="28">
        <v>1.5529999999999999</v>
      </c>
      <c r="BO20" s="28">
        <v>2.411</v>
      </c>
      <c r="BP20" s="28">
        <v>2.27</v>
      </c>
      <c r="BQ20" s="28">
        <f>3950/1000</f>
        <v>3.95</v>
      </c>
      <c r="BR20" s="28">
        <v>2.37</v>
      </c>
      <c r="BS20" s="28">
        <v>1.1499999999999999</v>
      </c>
      <c r="BT20" s="28">
        <v>1.724</v>
      </c>
      <c r="BU20" s="28">
        <v>2.8149999999999999</v>
      </c>
      <c r="BV20" s="28">
        <v>1.2</v>
      </c>
      <c r="BW20" s="28">
        <v>2.1</v>
      </c>
      <c r="BX20" s="28">
        <v>4.1100000000000003</v>
      </c>
      <c r="BY20" s="28">
        <v>4.22</v>
      </c>
      <c r="BZ20" s="28">
        <v>3.8849999999999998</v>
      </c>
      <c r="CA20" s="28">
        <v>2.15</v>
      </c>
      <c r="CB20" s="127">
        <f>SUM(D20:G20)</f>
        <v>3.1E-2</v>
      </c>
      <c r="CC20" s="27">
        <f>SUM(H20:S20)</f>
        <v>3.4000000000000002E-2</v>
      </c>
      <c r="CD20" s="28">
        <v>0.312</v>
      </c>
      <c r="CE20" s="28">
        <v>1.1300000000000001</v>
      </c>
      <c r="CF20" s="28">
        <v>2.5839999999999996</v>
      </c>
      <c r="CG20" s="28">
        <v>8.8520000000000003</v>
      </c>
      <c r="CH20" s="28">
        <v>31.943999999999996</v>
      </c>
      <c r="CI20" s="28">
        <v>15.706000000000001</v>
      </c>
      <c r="CJ20" s="16">
        <v>0</v>
      </c>
      <c r="CK20" s="18" t="s">
        <v>22</v>
      </c>
    </row>
    <row r="21" spans="1:90" s="1" customFormat="1" ht="29.25" customHeight="1" x14ac:dyDescent="0.2">
      <c r="A21" s="66"/>
      <c r="B21" s="66"/>
      <c r="C21" s="18" t="s">
        <v>17</v>
      </c>
      <c r="D21" s="62">
        <v>8.5576300000000008E-2</v>
      </c>
      <c r="E21" s="62">
        <v>0.10290000000000001</v>
      </c>
      <c r="F21" s="62">
        <v>0.20179396999999999</v>
      </c>
      <c r="G21" s="62">
        <v>2.1285597999999999E-2</v>
      </c>
      <c r="H21" s="62">
        <v>0.23696600000000001</v>
      </c>
      <c r="I21" s="62">
        <v>0</v>
      </c>
      <c r="J21" s="62">
        <v>0.16</v>
      </c>
      <c r="K21" s="62">
        <v>0</v>
      </c>
      <c r="L21" s="62">
        <v>0.110055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0.14180000000000001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21.988890549999997</v>
      </c>
      <c r="AE21" s="62">
        <v>0</v>
      </c>
      <c r="AF21" s="62">
        <v>0</v>
      </c>
      <c r="AG21" s="62">
        <v>0</v>
      </c>
      <c r="AH21" s="62">
        <v>0</v>
      </c>
      <c r="AI21" s="62">
        <f>53000/1000000</f>
        <v>5.2999999999999999E-2</v>
      </c>
      <c r="AJ21" s="62">
        <v>0</v>
      </c>
      <c r="AK21" s="62">
        <v>0</v>
      </c>
      <c r="AL21" s="62">
        <v>0</v>
      </c>
      <c r="AM21" s="62">
        <v>1.7999999999999999E-2</v>
      </c>
      <c r="AN21" s="62">
        <v>3.5000999999999997E-2</v>
      </c>
      <c r="AO21" s="62">
        <v>5.0000000000000001E-3</v>
      </c>
      <c r="AP21" s="62">
        <v>0</v>
      </c>
      <c r="AQ21" s="62">
        <f>(2000000/1000000)*0.709</f>
        <v>1.4179999999999999</v>
      </c>
      <c r="AR21" s="62">
        <v>0</v>
      </c>
      <c r="AS21" s="62">
        <f>50000/1000000</f>
        <v>0.05</v>
      </c>
      <c r="AT21" s="62">
        <v>0.03</v>
      </c>
      <c r="AU21" s="62">
        <v>6.1100000000000002E-2</v>
      </c>
      <c r="AV21" s="62">
        <v>0</v>
      </c>
      <c r="AW21" s="28">
        <v>0</v>
      </c>
      <c r="AX21" s="28">
        <v>7.4999999999999997E-2</v>
      </c>
      <c r="AY21" s="28">
        <v>5.0000000000000001E-3</v>
      </c>
      <c r="AZ21" s="28">
        <v>0</v>
      </c>
      <c r="BA21" s="27">
        <v>0</v>
      </c>
      <c r="BB21" s="27">
        <v>1.5800000000000002E-2</v>
      </c>
      <c r="BC21" s="27">
        <v>2.1499999999999998E-2</v>
      </c>
      <c r="BD21" s="27">
        <v>0.13</v>
      </c>
      <c r="BE21" s="27">
        <v>0</v>
      </c>
      <c r="BF21" s="27">
        <v>1.6E-2</v>
      </c>
      <c r="BG21" s="27">
        <v>5.0000000000000001E-3</v>
      </c>
      <c r="BH21" s="27">
        <v>6.0699999999999997E-2</v>
      </c>
      <c r="BI21" s="27">
        <v>3.5000000000000001E-3</v>
      </c>
      <c r="BJ21" s="27">
        <v>5.5E-2</v>
      </c>
      <c r="BK21" s="28">
        <f>106600/1000000</f>
        <v>0.1066</v>
      </c>
      <c r="BL21" s="28">
        <f>25000/1000000</f>
        <v>2.5000000000000001E-2</v>
      </c>
      <c r="BM21" s="28">
        <v>8.6999999999999994E-2</v>
      </c>
      <c r="BN21" s="28">
        <v>0.15529999999999999</v>
      </c>
      <c r="BO21" s="28">
        <v>0.24110000000000001</v>
      </c>
      <c r="BP21" s="28">
        <v>0.22700000000000001</v>
      </c>
      <c r="BQ21" s="28">
        <f>395000/1000000</f>
        <v>0.39500000000000002</v>
      </c>
      <c r="BR21" s="28">
        <v>0.23699999999999999</v>
      </c>
      <c r="BS21" s="28">
        <v>0.115</v>
      </c>
      <c r="BT21" s="28">
        <v>0.1724</v>
      </c>
      <c r="BU21" s="28">
        <v>0.28149999999999997</v>
      </c>
      <c r="BV21" s="28">
        <v>0.12</v>
      </c>
      <c r="BW21" s="28">
        <f>210000/1000000</f>
        <v>0.21</v>
      </c>
      <c r="BX21" s="28">
        <v>0.41099999999999998</v>
      </c>
      <c r="BY21" s="28">
        <v>0.42199999999999999</v>
      </c>
      <c r="BZ21" s="28">
        <f>388500/1000000</f>
        <v>0.38850000000000001</v>
      </c>
      <c r="CA21" s="28">
        <v>0.215</v>
      </c>
      <c r="CB21" s="127">
        <f>SUM(D21:G21)</f>
        <v>0.41155586800000005</v>
      </c>
      <c r="CC21" s="27">
        <f>SUM(H21:S21)</f>
        <v>0.50702100000000005</v>
      </c>
      <c r="CD21" s="28">
        <v>22.130690549999997</v>
      </c>
      <c r="CE21" s="28">
        <v>1.5290009999999998</v>
      </c>
      <c r="CF21" s="28">
        <v>0.25840000000000002</v>
      </c>
      <c r="CG21" s="28">
        <v>0.88519999999999999</v>
      </c>
      <c r="CH21" s="28">
        <v>3.1943999999999999</v>
      </c>
      <c r="CI21" s="28">
        <v>1.8538000000000001</v>
      </c>
      <c r="CJ21" s="16">
        <v>0</v>
      </c>
      <c r="CK21" s="18" t="s">
        <v>23</v>
      </c>
      <c r="CL21" s="24"/>
    </row>
    <row r="22" spans="1:90" s="1" customFormat="1" ht="29.25" customHeight="1" x14ac:dyDescent="0.2">
      <c r="A22" s="3"/>
      <c r="B22" s="3"/>
      <c r="C22" s="18" t="s">
        <v>18</v>
      </c>
      <c r="D22" s="63">
        <v>8.0190802493660645</v>
      </c>
      <c r="E22" s="63">
        <v>8.1576149043037631</v>
      </c>
      <c r="F22" s="63">
        <v>8.2424207685197981</v>
      </c>
      <c r="G22" s="63">
        <v>7.5586456901868946</v>
      </c>
      <c r="H22" s="63">
        <v>7.4136103902711135</v>
      </c>
      <c r="I22" s="63">
        <v>7.3448547630621599</v>
      </c>
      <c r="J22" s="63">
        <v>6.9870097763613881</v>
      </c>
      <c r="K22" s="63">
        <v>7.0102738944831477</v>
      </c>
      <c r="L22" s="63">
        <v>7.0312632092141607</v>
      </c>
      <c r="M22" s="63">
        <v>6.7467124235142499</v>
      </c>
      <c r="N22" s="63">
        <v>6.8316521668525505</v>
      </c>
      <c r="O22" s="63">
        <v>6.9336076018096975</v>
      </c>
      <c r="P22" s="63">
        <v>6.7232617815571833</v>
      </c>
      <c r="Q22" s="63">
        <v>7.3633073968148306</v>
      </c>
      <c r="R22" s="63">
        <v>7.5925218199183426</v>
      </c>
      <c r="S22" s="63">
        <v>14.321714743484845</v>
      </c>
      <c r="T22" s="63">
        <v>13.250453396305522</v>
      </c>
      <c r="U22" s="63">
        <v>13.253404310736419</v>
      </c>
      <c r="V22" s="63">
        <v>13.087368143289204</v>
      </c>
      <c r="W22" s="63">
        <v>13.292841885173841</v>
      </c>
      <c r="X22" s="63">
        <v>13.719006801451044</v>
      </c>
      <c r="Y22" s="63">
        <v>13.946755613638524</v>
      </c>
      <c r="Z22" s="63">
        <v>13.533252153899557</v>
      </c>
      <c r="AA22" s="63">
        <v>13.693067484342897</v>
      </c>
      <c r="AB22" s="63">
        <v>13.024792693195232</v>
      </c>
      <c r="AC22" s="63">
        <v>13.238572526716968</v>
      </c>
      <c r="AD22" s="63">
        <v>22.365799233944802</v>
      </c>
      <c r="AE22" s="63">
        <v>37.413579811430012</v>
      </c>
      <c r="AF22" s="63">
        <v>37.319696366686557</v>
      </c>
      <c r="AG22" s="63">
        <v>36.420981165740152</v>
      </c>
      <c r="AH22" s="63">
        <v>37.593521020371107</v>
      </c>
      <c r="AI22" s="63">
        <v>37.621906604597079</v>
      </c>
      <c r="AJ22" s="63">
        <v>37.958695255302906</v>
      </c>
      <c r="AK22" s="63">
        <v>38.915898661417081</v>
      </c>
      <c r="AL22" s="63">
        <v>38.92565158704538</v>
      </c>
      <c r="AM22" s="63">
        <v>37.132561848751223</v>
      </c>
      <c r="AN22" s="63">
        <v>30.841150041160752</v>
      </c>
      <c r="AO22" s="63">
        <v>23.751486769724018</v>
      </c>
      <c r="AP22" s="63">
        <v>18.394546480488721</v>
      </c>
      <c r="AQ22" s="63">
        <v>10.474548697020911</v>
      </c>
      <c r="AR22" s="63">
        <v>9.9844970436289469</v>
      </c>
      <c r="AS22" s="63">
        <v>9.4932741256515936</v>
      </c>
      <c r="AT22" s="63">
        <v>9.3974980369250396</v>
      </c>
      <c r="AU22" s="63">
        <v>9.8864561420809363</v>
      </c>
      <c r="AV22" s="63">
        <v>9.7551449157568495</v>
      </c>
      <c r="AW22" s="29">
        <v>9.776438148754</v>
      </c>
      <c r="AX22" s="29">
        <v>9.9217639965938638</v>
      </c>
      <c r="AY22" s="29">
        <v>9.7447458871577535</v>
      </c>
      <c r="AZ22" s="29">
        <v>10.292518692908326</v>
      </c>
      <c r="BA22" s="29">
        <v>10.292518692908326</v>
      </c>
      <c r="BB22" s="29">
        <v>11.421408589839531</v>
      </c>
      <c r="BC22" s="29">
        <v>11.763277954477269</v>
      </c>
      <c r="BD22" s="29">
        <v>11.364035483704653</v>
      </c>
      <c r="BE22" s="29">
        <v>11.623055666802365</v>
      </c>
      <c r="BF22" s="29">
        <v>11.551366029403328</v>
      </c>
      <c r="BG22" s="29">
        <v>11.760281740715772</v>
      </c>
      <c r="BH22" s="29">
        <v>11.800112035543233</v>
      </c>
      <c r="BI22" s="29">
        <v>12.144667372742768</v>
      </c>
      <c r="BJ22" s="29">
        <v>12.054080452351108</v>
      </c>
      <c r="BK22" s="29">
        <v>11.593501846298954</v>
      </c>
      <c r="BL22" s="29">
        <v>11.602885124929662</v>
      </c>
      <c r="BM22" s="29">
        <v>12.878380982148725</v>
      </c>
      <c r="BN22" s="29">
        <v>14.936806086637748</v>
      </c>
      <c r="BO22" s="29">
        <v>18.631606069780922</v>
      </c>
      <c r="BP22" s="29">
        <v>17.905766965084013</v>
      </c>
      <c r="BQ22" s="20">
        <v>17.464346443884484</v>
      </c>
      <c r="BR22" s="20">
        <v>18.161222463695903</v>
      </c>
      <c r="BS22" s="20">
        <v>19.128422316209171</v>
      </c>
      <c r="BT22" s="20">
        <v>19.217535190395328</v>
      </c>
      <c r="BU22" s="20">
        <v>19.481004153011785</v>
      </c>
      <c r="BV22" s="20">
        <v>19.805038526524314</v>
      </c>
      <c r="BW22" s="20">
        <v>20.151838585568875</v>
      </c>
      <c r="BX22" s="20">
        <v>21.283280122628344</v>
      </c>
      <c r="BY22" s="20">
        <v>23.236454751951509</v>
      </c>
      <c r="BZ22" s="20">
        <v>21.613124073205217</v>
      </c>
      <c r="CA22" s="20">
        <v>19.897802359583402</v>
      </c>
      <c r="CB22" s="126">
        <f>+D22</f>
        <v>8.0190802493660645</v>
      </c>
      <c r="CC22" s="14">
        <f>+H22</f>
        <v>7.4136103902711135</v>
      </c>
      <c r="CD22" s="29">
        <v>13.250453396305522</v>
      </c>
      <c r="CE22" s="29">
        <v>37.319696366686557</v>
      </c>
      <c r="CF22" s="29">
        <v>9.9844970436289469</v>
      </c>
      <c r="CG22" s="29">
        <v>11.364035483704653</v>
      </c>
      <c r="CH22" s="29">
        <v>17.905766965084013</v>
      </c>
      <c r="CI22" s="29">
        <v>19.538947828152924</v>
      </c>
      <c r="CJ22" s="29">
        <v>16.549810563647299</v>
      </c>
      <c r="CK22" s="18" t="s">
        <v>24</v>
      </c>
      <c r="CL22" s="24"/>
    </row>
    <row r="23" spans="1:90" s="1" customFormat="1" ht="29.25" customHeight="1" x14ac:dyDescent="0.2">
      <c r="A23" s="3"/>
      <c r="B23" s="3"/>
      <c r="C23" s="18" t="s">
        <v>19</v>
      </c>
      <c r="D23" s="63">
        <v>0.95573215404762146</v>
      </c>
      <c r="E23" s="63">
        <v>0.96920273110331967</v>
      </c>
      <c r="F23" s="63">
        <v>1.0099622091120588</v>
      </c>
      <c r="G23" s="63">
        <v>1.0524444926198968</v>
      </c>
      <c r="H23" s="63">
        <v>1.0228336766419512</v>
      </c>
      <c r="I23" s="63">
        <v>1.0118291991620272</v>
      </c>
      <c r="J23" s="63">
        <v>1.0183369034330538</v>
      </c>
      <c r="K23" s="63">
        <v>1.0290057759622029</v>
      </c>
      <c r="L23" s="63">
        <v>1.0324233924275257</v>
      </c>
      <c r="M23" s="63">
        <v>1.0564809028091089</v>
      </c>
      <c r="N23" s="63">
        <v>1.0710724969914351</v>
      </c>
      <c r="O23" s="63">
        <v>1.0870571606766342</v>
      </c>
      <c r="P23" s="63">
        <v>1.0748021546895239</v>
      </c>
      <c r="Q23" s="63">
        <v>1.1569641083147408</v>
      </c>
      <c r="R23" s="63">
        <v>1.304291900773749</v>
      </c>
      <c r="S23" s="63">
        <v>1.3518933303704848</v>
      </c>
      <c r="T23" s="63">
        <v>1.2547298904710671</v>
      </c>
      <c r="U23" s="63">
        <v>1.255009322459538</v>
      </c>
      <c r="V23" s="63">
        <v>1.2392868006737274</v>
      </c>
      <c r="W23" s="63">
        <v>1.2584195281762549</v>
      </c>
      <c r="X23" s="63">
        <v>1.2987641179561864</v>
      </c>
      <c r="Y23" s="63">
        <v>1.3203248613435983</v>
      </c>
      <c r="Z23" s="63">
        <v>1.2744645021162022</v>
      </c>
      <c r="AA23" s="63">
        <v>1.2895147622626755</v>
      </c>
      <c r="AB23" s="63">
        <v>1.2243920810208047</v>
      </c>
      <c r="AC23" s="63">
        <v>1.1306247395447286</v>
      </c>
      <c r="AD23" s="63">
        <v>1.1136237195370422</v>
      </c>
      <c r="AE23" s="63">
        <v>1.1256767201067601</v>
      </c>
      <c r="AF23" s="63">
        <v>1.1135754379919298</v>
      </c>
      <c r="AG23" s="63">
        <v>1.086758843245536</v>
      </c>
      <c r="AH23" s="63">
        <v>1.1217460406051909</v>
      </c>
      <c r="AI23" s="63">
        <v>1.1035026466613982</v>
      </c>
      <c r="AJ23" s="63">
        <v>1.1133811244144101</v>
      </c>
      <c r="AK23" s="63">
        <v>1.141457226541335</v>
      </c>
      <c r="AL23" s="63">
        <v>1.1376128915919093</v>
      </c>
      <c r="AM23" s="63">
        <v>1.0852093499966424</v>
      </c>
      <c r="AN23" s="63">
        <v>0.90136431994295574</v>
      </c>
      <c r="AO23" s="63">
        <v>0.90345832894235667</v>
      </c>
      <c r="AP23" s="63">
        <v>0.89245023590678796</v>
      </c>
      <c r="AQ23" s="63">
        <v>0.88222867447799547</v>
      </c>
      <c r="AR23" s="63">
        <v>0.85036566978792283</v>
      </c>
      <c r="AS23" s="63">
        <v>0.80852889985993392</v>
      </c>
      <c r="AT23" s="63">
        <v>0.80037178413505194</v>
      </c>
      <c r="AU23" s="63">
        <v>0.86737371318663492</v>
      </c>
      <c r="AV23" s="63">
        <v>0.85585331555142719</v>
      </c>
      <c r="AW23" s="29">
        <v>0.8549517592099446</v>
      </c>
      <c r="AX23" s="29">
        <v>0.86766053794703557</v>
      </c>
      <c r="AY23" s="29">
        <v>0.89169104976113012</v>
      </c>
      <c r="AZ23" s="29">
        <v>0.92952402066414352</v>
      </c>
      <c r="BA23" s="29">
        <v>0.92952402066414352</v>
      </c>
      <c r="BB23" s="29">
        <v>1.0419532233838364</v>
      </c>
      <c r="BC23" s="29">
        <v>1.0949042533132027</v>
      </c>
      <c r="BD23" s="29">
        <v>1.0554406561760357</v>
      </c>
      <c r="BE23" s="29">
        <v>1.0470222604418835</v>
      </c>
      <c r="BF23" s="29">
        <v>1.0405643505469679</v>
      </c>
      <c r="BG23" s="29">
        <v>1.078504473744498</v>
      </c>
      <c r="BH23" s="29">
        <v>1.0811357550526175</v>
      </c>
      <c r="BI23" s="29">
        <v>1.1128441625853278</v>
      </c>
      <c r="BJ23" s="29">
        <v>1.1121660200940138</v>
      </c>
      <c r="BK23" s="29">
        <v>1.0696708768719059</v>
      </c>
      <c r="BL23" s="29">
        <v>1.070536622184574</v>
      </c>
      <c r="BM23" s="29">
        <v>1.1279254191107733</v>
      </c>
      <c r="BN23" s="29">
        <v>1.1875777473566191</v>
      </c>
      <c r="BO23" s="29">
        <v>1.1825860930430343</v>
      </c>
      <c r="BP23" s="29">
        <v>1.1486919363198629</v>
      </c>
      <c r="BQ23" s="20">
        <v>1.1192809018762551</v>
      </c>
      <c r="BR23" s="20">
        <v>1.163943324398433</v>
      </c>
      <c r="BS23" s="20">
        <v>1.1931463111125535</v>
      </c>
      <c r="BT23" s="20">
        <v>1.1987047777414375</v>
      </c>
      <c r="BU23" s="20">
        <v>1.2151293148172473</v>
      </c>
      <c r="BV23" s="20">
        <v>1.2462089765057185</v>
      </c>
      <c r="BW23" s="20">
        <v>1.2680309662006759</v>
      </c>
      <c r="BX23" s="20">
        <v>1.3392256067961259</v>
      </c>
      <c r="BY23" s="20">
        <v>1.3131023406071498</v>
      </c>
      <c r="BZ23" s="20">
        <v>1.3031369171214131</v>
      </c>
      <c r="CA23" s="20">
        <v>1.2589758862598734</v>
      </c>
      <c r="CB23" s="126">
        <f>+D23</f>
        <v>0.95573215404762146</v>
      </c>
      <c r="CC23" s="14">
        <f>+H23</f>
        <v>1.0228336766419512</v>
      </c>
      <c r="CD23" s="29">
        <v>1.2547298904710671</v>
      </c>
      <c r="CE23" s="29">
        <v>1.1135754379919298</v>
      </c>
      <c r="CF23" s="29">
        <v>0.85036566978792283</v>
      </c>
      <c r="CG23" s="29">
        <v>1.0554406561760357</v>
      </c>
      <c r="CH23" s="29">
        <v>1.1486919363198629</v>
      </c>
      <c r="CI23" s="29">
        <v>1.2258151996541793</v>
      </c>
      <c r="CJ23" s="29">
        <v>1.246479157423328</v>
      </c>
      <c r="CK23" s="18" t="s">
        <v>25</v>
      </c>
      <c r="CL23" s="24"/>
    </row>
    <row r="24" spans="1:90" s="1" customFormat="1" ht="29.25" customHeight="1" x14ac:dyDescent="0.2">
      <c r="C24" s="18" t="s">
        <v>20</v>
      </c>
      <c r="D24" s="64">
        <v>7.097572814405912</v>
      </c>
      <c r="E24" s="64">
        <v>4.2103690005999672</v>
      </c>
      <c r="F24" s="64">
        <v>6.7313536905322415</v>
      </c>
      <c r="G24" s="64">
        <v>6.6096996112301625</v>
      </c>
      <c r="H24" s="64">
        <v>6.6912025580963261</v>
      </c>
      <c r="I24" s="64">
        <v>6.7525500601940127</v>
      </c>
      <c r="J24" s="64">
        <v>6.7093977412326735</v>
      </c>
      <c r="K24" s="64">
        <v>6.7527763570046497</v>
      </c>
      <c r="L24" s="64">
        <v>6.7304227375171273</v>
      </c>
      <c r="M24" s="64">
        <v>6.5549459976534932</v>
      </c>
      <c r="N24" s="64">
        <v>6.4655405743213734</v>
      </c>
      <c r="O24" s="64">
        <v>6.370467844604744</v>
      </c>
      <c r="P24" s="64">
        <v>6.4431045817341701</v>
      </c>
      <c r="Q24" s="64">
        <v>5.7427688693912797</v>
      </c>
      <c r="R24" s="64">
        <v>4.6019491561153236</v>
      </c>
      <c r="S24" s="64">
        <v>4.2629041582190261</v>
      </c>
      <c r="T24" s="64">
        <v>4.5768566475044672</v>
      </c>
      <c r="U24" s="64">
        <v>4.5758375951906149</v>
      </c>
      <c r="V24" s="64">
        <v>4.6338901026808941</v>
      </c>
      <c r="W24" s="64">
        <v>4.5608873720633474</v>
      </c>
      <c r="X24" s="64">
        <v>4.432666859216142</v>
      </c>
      <c r="Y24" s="64">
        <v>4.3602819519318947</v>
      </c>
      <c r="Z24" s="64">
        <v>4.5363285933149404</v>
      </c>
      <c r="AA24" s="64">
        <v>4.483383929603237</v>
      </c>
      <c r="AB24" s="64">
        <v>4.7076521367761721</v>
      </c>
      <c r="AC24" s="64">
        <v>4.7681231730327278</v>
      </c>
      <c r="AD24" s="64">
        <v>3.5800265901898509</v>
      </c>
      <c r="AE24" s="64">
        <v>2.9271770512529507</v>
      </c>
      <c r="AF24" s="64">
        <v>2.9828190940766932</v>
      </c>
      <c r="AG24" s="64">
        <v>3.0564224066651402</v>
      </c>
      <c r="AH24" s="64">
        <v>2.9610927597704007</v>
      </c>
      <c r="AI24" s="64">
        <v>2.9851366270371065</v>
      </c>
      <c r="AJ24" s="64">
        <v>2.9586509923220432</v>
      </c>
      <c r="AK24" s="64">
        <v>2.8858778866051873</v>
      </c>
      <c r="AL24" s="64">
        <v>2.8841026265670173</v>
      </c>
      <c r="AM24" s="64">
        <v>3.0233727056137845</v>
      </c>
      <c r="AN24" s="64">
        <v>3.6207148417513753</v>
      </c>
      <c r="AO24" s="64">
        <v>2.2182071151955323</v>
      </c>
      <c r="AP24" s="64">
        <v>3.0893902771209021</v>
      </c>
      <c r="AQ24" s="64">
        <v>1.7467475965525856</v>
      </c>
      <c r="AR24" s="64">
        <v>1.8194864985069878</v>
      </c>
      <c r="AS24" s="64">
        <v>1.9136345716782821</v>
      </c>
      <c r="AT24" s="64">
        <v>1.9331376813152414</v>
      </c>
      <c r="AU24" s="64">
        <v>1.8079631564350531</v>
      </c>
      <c r="AV24" s="64">
        <v>1.8322996333680392</v>
      </c>
      <c r="AW24" s="26">
        <v>1.7938775774512665</v>
      </c>
      <c r="AX24" s="26">
        <v>1.743054570319494</v>
      </c>
      <c r="AY24" s="26">
        <v>1.0306752568255968</v>
      </c>
      <c r="AZ24" s="26">
        <v>5.5194906156210886</v>
      </c>
      <c r="BA24" s="26">
        <v>5.5194906156210886</v>
      </c>
      <c r="BB24" s="26">
        <v>4.9134199471428612</v>
      </c>
      <c r="BC24" s="26">
        <v>5.4708179048162986</v>
      </c>
      <c r="BD24" s="26">
        <v>5.7198253989760497</v>
      </c>
      <c r="BE24" s="26">
        <v>5.7666556815992447</v>
      </c>
      <c r="BF24" s="26">
        <v>5.8024444752160891</v>
      </c>
      <c r="BG24" s="26">
        <v>5.6689597017603841</v>
      </c>
      <c r="BH24" s="26">
        <v>5.6482455202734769</v>
      </c>
      <c r="BI24" s="26">
        <v>5.4879326876706562</v>
      </c>
      <c r="BJ24" s="26">
        <v>5.5225089376779737</v>
      </c>
      <c r="BK24" s="26">
        <v>5.7419033451786099</v>
      </c>
      <c r="BL24" s="26">
        <v>5.675964067212667</v>
      </c>
      <c r="BM24" s="26">
        <v>4.4162534384684724</v>
      </c>
      <c r="BN24" s="26">
        <v>4.9626197811533972</v>
      </c>
      <c r="BO24" s="29">
        <v>4.8379659694443236</v>
      </c>
      <c r="BP24" s="29">
        <v>4.9613141180454621</v>
      </c>
      <c r="BQ24" s="29">
        <v>5.0872129609661343</v>
      </c>
      <c r="BR24" s="29">
        <v>4.8920082203569661</v>
      </c>
      <c r="BS24" s="29">
        <v>4.7773235072949989</v>
      </c>
      <c r="BT24" s="29">
        <v>4.7551707689529401</v>
      </c>
      <c r="BU24" s="29">
        <v>4.6908965574397232</v>
      </c>
      <c r="BV24" s="29">
        <v>4.6109220179634196</v>
      </c>
      <c r="BW24" s="29">
        <v>4.5329631156940247</v>
      </c>
      <c r="BX24" s="29">
        <v>4.2919860344201641</v>
      </c>
      <c r="BY24" s="29">
        <v>3.9103616188418675</v>
      </c>
      <c r="BZ24" s="29">
        <v>4.256794980776716</v>
      </c>
      <c r="CA24" s="20">
        <v>4.4267817436455852</v>
      </c>
      <c r="CB24" s="126">
        <f>+D24</f>
        <v>7.097572814405912</v>
      </c>
      <c r="CC24" s="14">
        <f>H24</f>
        <v>6.6912025580963261</v>
      </c>
      <c r="CD24" s="29">
        <v>4.5768566475044672</v>
      </c>
      <c r="CE24" s="29">
        <v>2.9828190940766932</v>
      </c>
      <c r="CF24" s="29">
        <v>1.8194864985069878</v>
      </c>
      <c r="CG24" s="29">
        <v>5.7198253989760497</v>
      </c>
      <c r="CH24" s="29">
        <v>4.9613141180454621</v>
      </c>
      <c r="CI24" s="29">
        <v>4.5641557552508969</v>
      </c>
      <c r="CJ24" s="29">
        <v>4.1420132953863957</v>
      </c>
      <c r="CK24" s="18" t="s">
        <v>26</v>
      </c>
      <c r="CL24" s="24"/>
    </row>
    <row r="25" spans="1:90" s="1" customFormat="1" ht="29.25" customHeight="1" x14ac:dyDescent="0.2">
      <c r="C25" s="18" t="s">
        <v>75</v>
      </c>
      <c r="D25" s="14">
        <v>47.325000000000003</v>
      </c>
      <c r="E25" s="14">
        <v>47.039000000000001</v>
      </c>
      <c r="F25" s="14">
        <v>47.073999999999998</v>
      </c>
      <c r="G25" s="14">
        <v>47.344999999999999</v>
      </c>
      <c r="H25" s="14">
        <v>47.48</v>
      </c>
      <c r="I25" s="14">
        <v>47.351999999999997</v>
      </c>
      <c r="J25" s="14">
        <v>47.387</v>
      </c>
      <c r="K25" s="14">
        <v>47.298999999999999</v>
      </c>
      <c r="L25" s="14">
        <v>47.439</v>
      </c>
      <c r="M25" s="14">
        <v>47.567</v>
      </c>
      <c r="N25" s="14">
        <v>47.521999999999998</v>
      </c>
      <c r="O25" s="14">
        <v>47.677</v>
      </c>
      <c r="P25" s="14">
        <v>47.697000000000003</v>
      </c>
      <c r="Q25" s="14">
        <v>47.786000000000001</v>
      </c>
      <c r="R25" s="14">
        <v>48.017000000000003</v>
      </c>
      <c r="S25" s="14">
        <v>47.996000000000002</v>
      </c>
      <c r="T25" s="14">
        <v>48.106999999999999</v>
      </c>
      <c r="U25" s="14">
        <v>48.079000000000001</v>
      </c>
      <c r="V25" s="14">
        <v>48.298999999999999</v>
      </c>
      <c r="W25" s="14">
        <v>47.823999999999998</v>
      </c>
      <c r="X25" s="14">
        <v>47.850999999999999</v>
      </c>
      <c r="Y25" s="14">
        <v>47.793999999999997</v>
      </c>
      <c r="Z25" s="14">
        <v>47.527000000000001</v>
      </c>
      <c r="AA25" s="14">
        <v>47.966000000000001</v>
      </c>
      <c r="AB25" s="14">
        <v>47.795999999999999</v>
      </c>
      <c r="AC25" s="14">
        <v>47.777000000000001</v>
      </c>
      <c r="AD25" s="14">
        <v>48.274999999999999</v>
      </c>
      <c r="AE25" s="14">
        <v>48.118000000000002</v>
      </c>
      <c r="AF25" s="14">
        <v>48.122</v>
      </c>
      <c r="AG25" s="14">
        <v>48.21</v>
      </c>
      <c r="AH25" s="14">
        <v>48.350999999999999</v>
      </c>
      <c r="AI25" s="14">
        <v>48.173000000000002</v>
      </c>
      <c r="AJ25" s="14">
        <v>48.71</v>
      </c>
      <c r="AK25" s="14">
        <v>48.811</v>
      </c>
      <c r="AL25" s="14">
        <v>48.954999999999998</v>
      </c>
      <c r="AM25" s="14">
        <v>51.162999999999997</v>
      </c>
      <c r="AN25" s="14">
        <v>50.341000000000001</v>
      </c>
      <c r="AO25" s="14">
        <v>50.554000000000002</v>
      </c>
      <c r="AP25" s="14">
        <v>50.709000000000003</v>
      </c>
      <c r="AQ25" s="14">
        <v>50.789000000000001</v>
      </c>
      <c r="AR25" s="14">
        <v>51.118000000000002</v>
      </c>
      <c r="AS25" s="14">
        <v>51.335000000000001</v>
      </c>
      <c r="AT25" s="14">
        <v>50.154000000000003</v>
      </c>
      <c r="AU25" s="14">
        <v>50.167000000000002</v>
      </c>
      <c r="AV25" s="14">
        <v>50.228000000000002</v>
      </c>
      <c r="AW25" s="14">
        <v>50.101999999999997</v>
      </c>
      <c r="AX25" s="14">
        <v>50.634</v>
      </c>
      <c r="AY25" s="14">
        <v>50.326999999999998</v>
      </c>
      <c r="AZ25" s="14">
        <v>50.253</v>
      </c>
      <c r="BA25" s="14">
        <v>50.253</v>
      </c>
      <c r="BB25" s="14">
        <v>50.881999999999998</v>
      </c>
      <c r="BC25" s="14">
        <v>51.652000000000001</v>
      </c>
      <c r="BD25" s="14">
        <v>51.631999999999998</v>
      </c>
      <c r="BE25" s="14">
        <v>51.262999999999998</v>
      </c>
      <c r="BF25" s="14">
        <v>49.962000000000003</v>
      </c>
      <c r="BG25" s="14">
        <v>50.54</v>
      </c>
      <c r="BH25" s="14">
        <v>50.356000000000002</v>
      </c>
      <c r="BI25" s="14">
        <v>50.503999999999998</v>
      </c>
      <c r="BJ25" s="14">
        <v>51.091999999999999</v>
      </c>
      <c r="BK25" s="14">
        <v>50.664999999999999</v>
      </c>
      <c r="BL25" s="26">
        <v>50.694000000000003</v>
      </c>
      <c r="BM25" s="14">
        <v>51.116999999999997</v>
      </c>
      <c r="BN25" s="14">
        <v>51.728999999999999</v>
      </c>
      <c r="BO25" s="15">
        <v>51.612000000000002</v>
      </c>
      <c r="BP25" s="15">
        <v>51.716999999999999</v>
      </c>
      <c r="BQ25" s="15">
        <v>49.08</v>
      </c>
      <c r="BR25" s="15">
        <v>48.947000000000003</v>
      </c>
      <c r="BS25" s="15">
        <v>49.069000000000003</v>
      </c>
      <c r="BT25" s="15">
        <v>49.012</v>
      </c>
      <c r="BU25" s="15">
        <v>49.042999999999999</v>
      </c>
      <c r="BV25" s="15">
        <v>48.488</v>
      </c>
      <c r="BW25" s="15">
        <v>48.45</v>
      </c>
      <c r="BX25" s="15">
        <v>48.600999999999999</v>
      </c>
      <c r="BY25" s="15">
        <v>47.94</v>
      </c>
      <c r="BZ25" s="15">
        <v>48.1</v>
      </c>
      <c r="CA25" s="15">
        <v>47.927999999999997</v>
      </c>
      <c r="CB25" s="126">
        <f>+D25</f>
        <v>47.325000000000003</v>
      </c>
      <c r="CC25" s="14">
        <f>+H25</f>
        <v>47.48</v>
      </c>
      <c r="CD25" s="13">
        <v>48.106999999999999</v>
      </c>
      <c r="CE25" s="13">
        <v>48.122</v>
      </c>
      <c r="CF25" s="13">
        <v>51.118000000000002</v>
      </c>
      <c r="CG25" s="13">
        <v>51.631999999999998</v>
      </c>
      <c r="CH25" s="13">
        <v>51.716999999999999</v>
      </c>
      <c r="CI25" s="13">
        <v>48.131999999999998</v>
      </c>
      <c r="CJ25" s="16">
        <v>49.612000000000002</v>
      </c>
      <c r="CK25" s="18" t="s">
        <v>71</v>
      </c>
    </row>
    <row r="26" spans="1:90" s="1" customFormat="1" ht="29.25" customHeight="1" x14ac:dyDescent="0.2">
      <c r="B26" s="134"/>
      <c r="C26" s="18" t="s">
        <v>74</v>
      </c>
      <c r="D26" s="14">
        <v>6.7056834499999995</v>
      </c>
      <c r="E26" s="14">
        <v>12.711974020000001</v>
      </c>
      <c r="F26" s="14">
        <v>8.8595320199999996</v>
      </c>
      <c r="G26" s="14">
        <v>6.5983192300000004</v>
      </c>
      <c r="H26" s="14">
        <v>21.050939180000004</v>
      </c>
      <c r="I26" s="14">
        <v>4.4952123899999998</v>
      </c>
      <c r="J26" s="14">
        <v>6.1452319100000006</v>
      </c>
      <c r="K26" s="14">
        <v>8.2459793700000006</v>
      </c>
      <c r="L26" s="14">
        <v>11.764471459999999</v>
      </c>
      <c r="M26" s="14">
        <v>14.453504280000001</v>
      </c>
      <c r="N26" s="14">
        <v>5.9911725700000007</v>
      </c>
      <c r="O26" s="14">
        <v>9.7104221899999992</v>
      </c>
      <c r="P26" s="14">
        <v>12.803953869999997</v>
      </c>
      <c r="Q26" s="14">
        <v>15.067118310000003</v>
      </c>
      <c r="R26" s="14">
        <v>19.402756530000001</v>
      </c>
      <c r="S26" s="14">
        <v>21.962023219999999</v>
      </c>
      <c r="T26" s="14">
        <v>10.299068740000001</v>
      </c>
      <c r="U26" s="14">
        <v>15.88895608</v>
      </c>
      <c r="V26" s="14">
        <v>20.78166457</v>
      </c>
      <c r="W26" s="14">
        <v>7.2854669699999999</v>
      </c>
      <c r="X26" s="14">
        <v>123.57756006999998</v>
      </c>
      <c r="Y26" s="14">
        <v>13.793668629999999</v>
      </c>
      <c r="Z26" s="14">
        <v>18.590822060000001</v>
      </c>
      <c r="AA26" s="14">
        <v>19.65998059</v>
      </c>
      <c r="AB26" s="15">
        <v>11.57889574</v>
      </c>
      <c r="AC26" s="15">
        <v>12.314312599999997</v>
      </c>
      <c r="AD26" s="15">
        <v>9.1755447899999982</v>
      </c>
      <c r="AE26" s="15">
        <v>11.239307289999999</v>
      </c>
      <c r="AF26" s="14">
        <v>5.7551434299999995</v>
      </c>
      <c r="AG26" s="14">
        <v>9.4184472200000009</v>
      </c>
      <c r="AH26" s="14">
        <v>12.959823180000001</v>
      </c>
      <c r="AI26" s="14">
        <v>8.0828652900000009</v>
      </c>
      <c r="AJ26" s="14">
        <v>11.52470774</v>
      </c>
      <c r="AK26" s="14">
        <v>7.6487041799999984</v>
      </c>
      <c r="AL26" s="14">
        <v>19.349629470000004</v>
      </c>
      <c r="AM26" s="14">
        <v>33.155695229999999</v>
      </c>
      <c r="AN26" s="25">
        <v>9.5203057800000011</v>
      </c>
      <c r="AO26" s="14">
        <v>20.02001095</v>
      </c>
      <c r="AP26" s="14">
        <v>9.6235970799999997</v>
      </c>
      <c r="AQ26" s="14">
        <v>73.158700890000006</v>
      </c>
      <c r="AR26" s="14">
        <v>9.8489547699999989</v>
      </c>
      <c r="AS26" s="14">
        <v>5.6474465700000005</v>
      </c>
      <c r="AT26" s="14">
        <v>7.8126914300000001</v>
      </c>
      <c r="AU26" s="14">
        <v>7.1297119799999997</v>
      </c>
      <c r="AV26" s="14">
        <v>7.1602956499999992</v>
      </c>
      <c r="AW26" s="14">
        <v>10.381678259999999</v>
      </c>
      <c r="AX26" s="14">
        <v>6.7225095500000007</v>
      </c>
      <c r="AY26" s="14">
        <v>3.9285589999999999</v>
      </c>
      <c r="AZ26" s="14">
        <v>0</v>
      </c>
      <c r="BA26" s="14">
        <v>5.1138660100000006</v>
      </c>
      <c r="BB26" s="14">
        <v>13.653970920000003</v>
      </c>
      <c r="BC26" s="14">
        <v>19.442270359999998</v>
      </c>
      <c r="BD26" s="14">
        <v>65.644943990000002</v>
      </c>
      <c r="BE26" s="14">
        <v>22.849524410000001</v>
      </c>
      <c r="BF26" s="14">
        <v>173.88105456</v>
      </c>
      <c r="BG26" s="14">
        <v>42.07992651</v>
      </c>
      <c r="BH26" s="14">
        <v>26.138600929999999</v>
      </c>
      <c r="BI26" s="14">
        <v>26.89136834</v>
      </c>
      <c r="BJ26" s="14">
        <v>17.281500179999998</v>
      </c>
      <c r="BK26" s="14">
        <v>10.66068544</v>
      </c>
      <c r="BL26" s="14">
        <f>46456606.79/1000000</f>
        <v>46.456606790000002</v>
      </c>
      <c r="BM26" s="14">
        <v>47.581396909999995</v>
      </c>
      <c r="BN26" s="14">
        <v>22.925513599999999</v>
      </c>
      <c r="BO26" s="15">
        <v>26.32577706</v>
      </c>
      <c r="BP26" s="15">
        <v>495.7353526</v>
      </c>
      <c r="BQ26" s="15">
        <f>22830660.83/1000000</f>
        <v>22.830660829999999</v>
      </c>
      <c r="BR26" s="15">
        <v>356.62202654000004</v>
      </c>
      <c r="BS26" s="15">
        <v>17.769431109999999</v>
      </c>
      <c r="BT26" s="15">
        <v>79.496134900000001</v>
      </c>
      <c r="BU26" s="15">
        <v>39.943380420000004</v>
      </c>
      <c r="BV26" s="15">
        <v>11.551086300000001</v>
      </c>
      <c r="BW26" s="15">
        <v>108.78831199000001</v>
      </c>
      <c r="BX26" s="15">
        <v>19.923009109999999</v>
      </c>
      <c r="BY26" s="15">
        <v>22.600341879999995</v>
      </c>
      <c r="BZ26" s="15">
        <v>39.994490859999999</v>
      </c>
      <c r="CA26" s="15">
        <f>16554820/1000000</f>
        <v>16.554819999999999</v>
      </c>
      <c r="CB26" s="126">
        <f>SUM(D26:G26)</f>
        <v>34.875508719999999</v>
      </c>
      <c r="CC26" s="14">
        <f>SUM(H26:S26)</f>
        <v>151.09278527999999</v>
      </c>
      <c r="CD26" s="13">
        <v>274.18524812999993</v>
      </c>
      <c r="CE26" s="13">
        <v>220.21763043999999</v>
      </c>
      <c r="CF26" s="13">
        <v>96.8419545</v>
      </c>
      <c r="CG26" s="13">
        <v>528.71689872000002</v>
      </c>
      <c r="CH26" s="13">
        <v>1231.8090465400005</v>
      </c>
      <c r="CI26" s="13">
        <v>994.9661830099999</v>
      </c>
      <c r="CJ26" s="13">
        <v>666.47031956000001</v>
      </c>
      <c r="CK26" s="18" t="s">
        <v>70</v>
      </c>
      <c r="CL26" s="24"/>
    </row>
    <row r="27" spans="1:90" s="1" customFormat="1" ht="29.25" customHeight="1" x14ac:dyDescent="0.2">
      <c r="B27" s="134"/>
      <c r="C27" s="18" t="s">
        <v>73</v>
      </c>
      <c r="D27" s="14">
        <v>7.5619246500000008</v>
      </c>
      <c r="E27" s="14">
        <v>10.086700990000002</v>
      </c>
      <c r="F27" s="14">
        <v>31.662100379999998</v>
      </c>
      <c r="G27" s="14">
        <v>10.608842180000002</v>
      </c>
      <c r="H27" s="14">
        <v>7.8641297099999994</v>
      </c>
      <c r="I27" s="14">
        <v>4.8670870099999997</v>
      </c>
      <c r="J27" s="14">
        <v>6.0585634700000011</v>
      </c>
      <c r="K27" s="14">
        <v>9.8489893000000013</v>
      </c>
      <c r="L27" s="14">
        <v>25.470161749999995</v>
      </c>
      <c r="M27" s="14">
        <v>17.917581219999999</v>
      </c>
      <c r="N27" s="14">
        <v>8.6474067300000002</v>
      </c>
      <c r="O27" s="14">
        <v>15.340905780000002</v>
      </c>
      <c r="P27" s="14">
        <v>18.569178189999999</v>
      </c>
      <c r="Q27" s="14">
        <v>20.933959369999997</v>
      </c>
      <c r="R27" s="14">
        <v>19.59349555</v>
      </c>
      <c r="S27" s="15">
        <v>26.04455257</v>
      </c>
      <c r="T27" s="15">
        <v>7.3254656800000006</v>
      </c>
      <c r="U27" s="15">
        <v>12.913868219999999</v>
      </c>
      <c r="V27" s="15">
        <v>9.1628282300000006</v>
      </c>
      <c r="W27" s="15">
        <v>9.40277326</v>
      </c>
      <c r="X27" s="15">
        <v>131.32078473000001</v>
      </c>
      <c r="Y27" s="15">
        <v>18.545306839999999</v>
      </c>
      <c r="Z27" s="15">
        <v>58.086778539999997</v>
      </c>
      <c r="AA27" s="15">
        <v>28.251186609999998</v>
      </c>
      <c r="AB27" s="15">
        <v>20.4655387</v>
      </c>
      <c r="AC27" s="15">
        <v>19.102220120000002</v>
      </c>
      <c r="AD27" s="15">
        <v>11.35226252</v>
      </c>
      <c r="AE27" s="15">
        <v>16.23195093</v>
      </c>
      <c r="AF27" s="15">
        <v>34.547674610000001</v>
      </c>
      <c r="AG27" s="15">
        <v>11.337786219999998</v>
      </c>
      <c r="AH27" s="15">
        <v>14.983802620000001</v>
      </c>
      <c r="AI27" s="15">
        <v>11.64029976</v>
      </c>
      <c r="AJ27" s="15">
        <v>13.77545205</v>
      </c>
      <c r="AK27" s="15">
        <v>10.22906605</v>
      </c>
      <c r="AL27" s="15">
        <v>29.29675129</v>
      </c>
      <c r="AM27" s="15">
        <v>35.825462729999998</v>
      </c>
      <c r="AN27" s="60">
        <v>9.4752636799999994</v>
      </c>
      <c r="AO27" s="15">
        <v>23.120142240000003</v>
      </c>
      <c r="AP27" s="15">
        <v>11.994866480000001</v>
      </c>
      <c r="AQ27" s="15">
        <v>74.892245310000007</v>
      </c>
      <c r="AR27" s="15">
        <v>11.68780243</v>
      </c>
      <c r="AS27" s="15">
        <v>10.423042619999999</v>
      </c>
      <c r="AT27" s="15">
        <v>6.6730383000000009</v>
      </c>
      <c r="AU27" s="15">
        <v>8.4972940999999995</v>
      </c>
      <c r="AV27" s="15">
        <v>10.10137327</v>
      </c>
      <c r="AW27" s="15">
        <v>17.205876289999999</v>
      </c>
      <c r="AX27" s="15">
        <v>14.165428940000002</v>
      </c>
      <c r="AY27" s="15">
        <v>11.931659</v>
      </c>
      <c r="AZ27" s="15">
        <v>0</v>
      </c>
      <c r="BA27" s="15">
        <v>9.8408909800000011</v>
      </c>
      <c r="BB27" s="15">
        <v>40.752389099999995</v>
      </c>
      <c r="BC27" s="15">
        <v>23.102442280000002</v>
      </c>
      <c r="BD27" s="15">
        <v>72.231029579999998</v>
      </c>
      <c r="BE27" s="15">
        <v>8.2377716799999998</v>
      </c>
      <c r="BF27" s="15">
        <v>20.565980950000004</v>
      </c>
      <c r="BG27" s="15">
        <v>46.921250689999994</v>
      </c>
      <c r="BH27" s="15">
        <v>24.271253099999999</v>
      </c>
      <c r="BI27" s="15">
        <v>30.525812200000001</v>
      </c>
      <c r="BJ27" s="15">
        <v>17.014117819999999</v>
      </c>
      <c r="BK27" s="15">
        <v>12.225185980000001</v>
      </c>
      <c r="BL27" s="15">
        <f>43485231.15/1000000</f>
        <v>43.485231149999997</v>
      </c>
      <c r="BM27" s="15">
        <v>88.195900780000002</v>
      </c>
      <c r="BN27" s="15">
        <v>24.867845729999999</v>
      </c>
      <c r="BO27" s="15">
        <v>26.08965366</v>
      </c>
      <c r="BP27" s="15">
        <v>34.780969460000009</v>
      </c>
      <c r="BQ27" s="15">
        <f>26139110.41/1000000</f>
        <v>26.139110410000001</v>
      </c>
      <c r="BR27" s="15">
        <v>362.95845974999997</v>
      </c>
      <c r="BS27" s="15">
        <v>12.43594865</v>
      </c>
      <c r="BT27" s="15">
        <v>67.908407650000001</v>
      </c>
      <c r="BU27" s="15">
        <v>9.8938338300000002</v>
      </c>
      <c r="BV27" s="15">
        <v>13.222077410000001</v>
      </c>
      <c r="BW27" s="15">
        <v>114.77707846000001</v>
      </c>
      <c r="BX27" s="15">
        <v>20.896352879999998</v>
      </c>
      <c r="BY27" s="15">
        <v>20.968872149999999</v>
      </c>
      <c r="BZ27" s="15">
        <v>39.399305299999995</v>
      </c>
      <c r="CA27" s="15">
        <f>23889168/1000000</f>
        <v>23.889168000000002</v>
      </c>
      <c r="CB27" s="126">
        <f>SUM(D27:G27)</f>
        <v>59.919568200000008</v>
      </c>
      <c r="CC27" s="14">
        <f>SUM(H27:S27)</f>
        <v>181.15601064999998</v>
      </c>
      <c r="CD27" s="13">
        <v>342.16096438000005</v>
      </c>
      <c r="CE27" s="13">
        <v>281.11881304000002</v>
      </c>
      <c r="CF27" s="13">
        <v>164.38123730999999</v>
      </c>
      <c r="CG27" s="13">
        <v>414.63103331999997</v>
      </c>
      <c r="CH27" s="13">
        <v>747.26958395000008</v>
      </c>
      <c r="CI27" s="13">
        <v>1329.2386176999998</v>
      </c>
      <c r="CJ27" s="16">
        <v>429.39005937000002</v>
      </c>
      <c r="CK27" s="93" t="s">
        <v>69</v>
      </c>
      <c r="CL27" s="24"/>
    </row>
    <row r="28" spans="1:90" s="1" customFormat="1" ht="29.25" customHeight="1" x14ac:dyDescent="0.2">
      <c r="A28" s="3"/>
      <c r="B28" s="134"/>
      <c r="C28" s="18" t="s">
        <v>72</v>
      </c>
      <c r="D28" s="14">
        <f>+D26-D27</f>
        <v>-0.85624120000000126</v>
      </c>
      <c r="E28" s="14">
        <f>+E26-E27</f>
        <v>2.6252730299999989</v>
      </c>
      <c r="F28" s="14">
        <f>+F26-F27</f>
        <v>-22.802568359999999</v>
      </c>
      <c r="G28" s="14">
        <f>+G26-G27</f>
        <v>-4.0105229500000013</v>
      </c>
      <c r="H28" s="25">
        <f>+H26-H27</f>
        <v>13.186809470000004</v>
      </c>
      <c r="I28" s="25">
        <f t="shared" ref="I28:M28" si="14">+I26-I27</f>
        <v>-0.37187461999999982</v>
      </c>
      <c r="J28" s="25">
        <f t="shared" si="14"/>
        <v>8.6668439999999514E-2</v>
      </c>
      <c r="K28" s="25">
        <f t="shared" si="14"/>
        <v>-1.6030099300000007</v>
      </c>
      <c r="L28" s="25">
        <f t="shared" si="14"/>
        <v>-13.705690289999996</v>
      </c>
      <c r="M28" s="25">
        <f t="shared" si="14"/>
        <v>-3.4640769399999982</v>
      </c>
      <c r="N28" s="25">
        <f>+N26-N27</f>
        <v>-2.6562341599999995</v>
      </c>
      <c r="O28" s="25">
        <f>+O26-O27</f>
        <v>-5.6304835900000025</v>
      </c>
      <c r="P28" s="25">
        <f>+P26-P27</f>
        <v>-5.7652243200000015</v>
      </c>
      <c r="Q28" s="25">
        <f>+Q26-Q27</f>
        <v>-5.8668410599999934</v>
      </c>
      <c r="R28" s="25">
        <f t="shared" ref="R28:S28" si="15">+R26-R27</f>
        <v>-0.19073901999999876</v>
      </c>
      <c r="S28" s="25">
        <f t="shared" si="15"/>
        <v>-4.0825293500000015</v>
      </c>
      <c r="T28" s="25">
        <f>+T26-T27</f>
        <v>2.9736030600000003</v>
      </c>
      <c r="U28" s="25">
        <f>+U26-U27</f>
        <v>2.9750878600000004</v>
      </c>
      <c r="V28" s="25">
        <v>11.61883634</v>
      </c>
      <c r="W28" s="25">
        <v>-2.1173062900000001</v>
      </c>
      <c r="X28" s="25">
        <v>-7.7432246600000258</v>
      </c>
      <c r="Y28" s="25">
        <f>+Y26-Y27</f>
        <v>-4.7516382099999994</v>
      </c>
      <c r="Z28" s="25">
        <f>+Z26-Z27</f>
        <v>-39.495956479999997</v>
      </c>
      <c r="AA28" s="25">
        <f>+AA26-AA27</f>
        <v>-8.5912060199999978</v>
      </c>
      <c r="AB28" s="60">
        <v>-8.8866429599999996</v>
      </c>
      <c r="AC28" s="60">
        <v>-6.7879075200000036</v>
      </c>
      <c r="AD28" s="60">
        <v>-2.1767177300000005</v>
      </c>
      <c r="AE28" s="60">
        <v>-4.9926436400000007</v>
      </c>
      <c r="AF28" s="14">
        <f t="shared" ref="AF28:AH28" si="16">+AF26-AF27</f>
        <v>-28.792531180000001</v>
      </c>
      <c r="AG28" s="14">
        <f t="shared" si="16"/>
        <v>-1.9193389999999972</v>
      </c>
      <c r="AH28" s="14">
        <f t="shared" si="16"/>
        <v>-2.0239794399999997</v>
      </c>
      <c r="AI28" s="14">
        <f>+AI26-AI27</f>
        <v>-3.5574344699999987</v>
      </c>
      <c r="AJ28" s="14">
        <f t="shared" ref="AJ28" si="17">+AJ26-AJ27</f>
        <v>-2.25074431</v>
      </c>
      <c r="AK28" s="14">
        <f>+AK26-AK27</f>
        <v>-2.5803618700000017</v>
      </c>
      <c r="AL28" s="14">
        <f t="shared" ref="AL28:AM28" si="18">+AL26-AL27</f>
        <v>-9.947121819999996</v>
      </c>
      <c r="AM28" s="14">
        <f t="shared" si="18"/>
        <v>-2.669767499999999</v>
      </c>
      <c r="AN28" s="25">
        <f t="shared" ref="AN28:AP28" si="19">+AN26-AN27</f>
        <v>4.5042100000001639E-2</v>
      </c>
      <c r="AO28" s="14">
        <f t="shared" si="19"/>
        <v>-3.1001312900000038</v>
      </c>
      <c r="AP28" s="14">
        <f t="shared" si="19"/>
        <v>-2.371269400000001</v>
      </c>
      <c r="AQ28" s="14">
        <f>+AQ26-AQ27</f>
        <v>-1.7335444200000012</v>
      </c>
      <c r="AR28" s="14">
        <f>AR26-AR27</f>
        <v>-1.8388476600000008</v>
      </c>
      <c r="AS28" s="14">
        <f t="shared" ref="AS28:AV28" si="20">AS26-AS27</f>
        <v>-4.7755960499999981</v>
      </c>
      <c r="AT28" s="14">
        <f t="shared" si="20"/>
        <v>1.1396531299999992</v>
      </c>
      <c r="AU28" s="14">
        <f t="shared" si="20"/>
        <v>-1.3675821199999998</v>
      </c>
      <c r="AV28" s="14">
        <f t="shared" si="20"/>
        <v>-2.9410776200000006</v>
      </c>
      <c r="AW28" s="14">
        <f>AW26-AW27</f>
        <v>-6.8241980299999998</v>
      </c>
      <c r="AX28" s="14">
        <f>AX26-AX27</f>
        <v>-7.442919390000001</v>
      </c>
      <c r="AY28" s="14">
        <f>AY26-AY27</f>
        <v>-8.0030999999999999</v>
      </c>
      <c r="AZ28" s="14">
        <f t="shared" ref="AZ28:BA28" si="21">AZ26-AZ27</f>
        <v>0</v>
      </c>
      <c r="BA28" s="14">
        <f t="shared" si="21"/>
        <v>-4.7270249700000004</v>
      </c>
      <c r="BB28" s="14">
        <f>BB26-BB27</f>
        <v>-27.098418179999992</v>
      </c>
      <c r="BC28" s="14">
        <f>BC26-BC27</f>
        <v>-3.6601719200000034</v>
      </c>
      <c r="BD28" s="14">
        <v>-6.5860855900000033</v>
      </c>
      <c r="BE28" s="14">
        <v>14.611752730000001</v>
      </c>
      <c r="BF28" s="14">
        <v>153.31507361000001</v>
      </c>
      <c r="BG28" s="14">
        <v>-4.841324179999992</v>
      </c>
      <c r="BH28" s="14">
        <v>1.8673478300000019</v>
      </c>
      <c r="BI28" s="14">
        <f>BI26-BI27</f>
        <v>-3.6344438600000011</v>
      </c>
      <c r="BJ28" s="14">
        <f>BJ26-BJ27</f>
        <v>0.26738235999999915</v>
      </c>
      <c r="BK28" s="14">
        <f>BK26-BK27</f>
        <v>-1.5645005400000009</v>
      </c>
      <c r="BL28" s="14">
        <f>BL26-BL27</f>
        <v>2.9713756400000051</v>
      </c>
      <c r="BM28" s="14">
        <v>-40.614503870000007</v>
      </c>
      <c r="BN28" s="14">
        <v>-1.9423321300000027</v>
      </c>
      <c r="BO28" s="15">
        <v>0.23612339999999851</v>
      </c>
      <c r="BP28" s="15">
        <v>460.95438314</v>
      </c>
      <c r="BQ28" s="15">
        <f>BQ26-BQ27</f>
        <v>-3.3084495800000013</v>
      </c>
      <c r="BR28" s="15">
        <v>-6.3364332099999787</v>
      </c>
      <c r="BS28" s="15">
        <v>5.333482459999999</v>
      </c>
      <c r="BT28" s="15">
        <v>11.58772725</v>
      </c>
      <c r="BU28" s="15">
        <v>30.049546590000002</v>
      </c>
      <c r="BV28" s="20">
        <v>-1.6709911099999994</v>
      </c>
      <c r="BW28" s="20">
        <v>-5.988766469999999</v>
      </c>
      <c r="BX28" s="20">
        <v>-0.97334376999999961</v>
      </c>
      <c r="BY28" s="20">
        <v>1.6314697299999967</v>
      </c>
      <c r="BZ28" s="20">
        <v>0.59518556000000233</v>
      </c>
      <c r="CA28" s="20">
        <v>-7.3343471899999972</v>
      </c>
      <c r="CB28" s="126">
        <f>SUM(D28:G28)</f>
        <v>-25.044059480000001</v>
      </c>
      <c r="CC28" s="14">
        <f>SUM(H28:S28)</f>
        <v>-30.063225369999987</v>
      </c>
      <c r="CD28" s="21">
        <v>-67.975716250000033</v>
      </c>
      <c r="CE28" s="21">
        <v>-60.901182599999999</v>
      </c>
      <c r="CF28" s="21">
        <v>-67.539282810000003</v>
      </c>
      <c r="CG28" s="21">
        <v>114.08586540000002</v>
      </c>
      <c r="CH28" s="21">
        <v>484.53946340000005</v>
      </c>
      <c r="CI28" s="21">
        <v>-334.27243468999995</v>
      </c>
      <c r="CJ28" s="16">
        <v>237.08026019000002</v>
      </c>
      <c r="CK28" s="18" t="s">
        <v>68</v>
      </c>
    </row>
    <row r="29" spans="1:90" s="1" customFormat="1" ht="29.25" customHeight="1" x14ac:dyDescent="0.2">
      <c r="C29" s="30" t="s">
        <v>4</v>
      </c>
      <c r="D29" s="19">
        <v>46.022845777851238</v>
      </c>
      <c r="E29" s="19">
        <v>50.064607705464745</v>
      </c>
      <c r="F29" s="19">
        <v>50.722442930809983</v>
      </c>
      <c r="G29" s="19">
        <v>51.050650774543712</v>
      </c>
      <c r="H29" s="19">
        <v>50.278652449101557</v>
      </c>
      <c r="I29" s="19">
        <v>49.794641523894398</v>
      </c>
      <c r="J29" s="19">
        <v>50.105029546981562</v>
      </c>
      <c r="K29" s="19">
        <v>50.117038487443111</v>
      </c>
      <c r="L29" s="19">
        <v>50.018404393985094</v>
      </c>
      <c r="M29" s="19">
        <v>51.066412981042063</v>
      </c>
      <c r="N29" s="19">
        <v>51.718274875883729</v>
      </c>
      <c r="O29" s="19">
        <v>52.440526039324439</v>
      </c>
      <c r="P29" s="19">
        <v>51.912783891433058</v>
      </c>
      <c r="Q29" s="19">
        <v>58.577330223604854</v>
      </c>
      <c r="R29" s="19">
        <v>60.713818139799059</v>
      </c>
      <c r="S29" s="19">
        <v>60.542682198536191</v>
      </c>
      <c r="T29" s="19">
        <v>56.046832013614797</v>
      </c>
      <c r="U29" s="19">
        <v>56.084497565738189</v>
      </c>
      <c r="V29" s="19">
        <v>55.38780225376869</v>
      </c>
      <c r="W29" s="19">
        <v>56.852867224154359</v>
      </c>
      <c r="X29" s="19">
        <v>58.586886956131892</v>
      </c>
      <c r="Y29" s="19">
        <v>59.485483030755795</v>
      </c>
      <c r="Z29" s="19">
        <v>57.413723208613391</v>
      </c>
      <c r="AA29" s="19">
        <v>58.092652381308298</v>
      </c>
      <c r="AB29" s="19">
        <v>57.482939996166294</v>
      </c>
      <c r="AC29" s="19">
        <v>53.19698911022693</v>
      </c>
      <c r="AD29" s="19">
        <v>50.243293302608663</v>
      </c>
      <c r="AE29" s="19">
        <v>50.369017863651443</v>
      </c>
      <c r="AF29" s="19">
        <v>49.945227476266219</v>
      </c>
      <c r="AG29" s="19">
        <v>48.857262841553492</v>
      </c>
      <c r="AH29" s="19">
        <v>50.246358438361206</v>
      </c>
      <c r="AI29" s="19">
        <v>49.732210663950013</v>
      </c>
      <c r="AJ29" s="19">
        <v>50.122391026873068</v>
      </c>
      <c r="AK29" s="19">
        <v>51.303281783842934</v>
      </c>
      <c r="AL29" s="19">
        <v>51.52134728673483</v>
      </c>
      <c r="AM29" s="19">
        <v>51.853560465124858</v>
      </c>
      <c r="AN29" s="19">
        <v>44.166770301363073</v>
      </c>
      <c r="AO29" s="19">
        <v>44.212756633557028</v>
      </c>
      <c r="AP29" s="19">
        <v>43.727907028621779</v>
      </c>
      <c r="AQ29" s="19">
        <v>42.932449592748249</v>
      </c>
      <c r="AR29" s="19">
        <v>41.505941782003759</v>
      </c>
      <c r="AS29" s="19">
        <v>39.784346517121286</v>
      </c>
      <c r="AT29" s="19">
        <v>39.361503043021088</v>
      </c>
      <c r="AU29" s="19">
        <v>39.913589096843275</v>
      </c>
      <c r="AV29" s="19">
        <v>39.309894652670366</v>
      </c>
      <c r="AW29" s="19">
        <v>39.647166568763325</v>
      </c>
      <c r="AX29" s="19">
        <v>40.189273792988125</v>
      </c>
      <c r="AY29" s="19">
        <v>42.883835171591514</v>
      </c>
      <c r="AZ29" s="19">
        <v>43.815331886939703</v>
      </c>
      <c r="BA29" s="19">
        <v>43.815331886939703</v>
      </c>
      <c r="BB29" s="19">
        <v>48.763564843816702</v>
      </c>
      <c r="BC29" s="19">
        <v>50.593159067202507</v>
      </c>
      <c r="BD29" s="19">
        <v>49.742513122665429</v>
      </c>
      <c r="BE29" s="19">
        <v>49.264101798959445</v>
      </c>
      <c r="BF29" s="19">
        <v>49.151553167122472</v>
      </c>
      <c r="BG29" s="19">
        <v>50.021607026447434</v>
      </c>
      <c r="BH29" s="19">
        <v>50.12963594366996</v>
      </c>
      <c r="BI29" s="19">
        <v>51.467667763473848</v>
      </c>
      <c r="BJ29" s="19">
        <v>51.530045558464508</v>
      </c>
      <c r="BK29" s="19">
        <v>49.806573430996522</v>
      </c>
      <c r="BL29" s="19">
        <v>49.862107869497066</v>
      </c>
      <c r="BM29" s="19">
        <v>52.727838967816169</v>
      </c>
      <c r="BN29" s="19">
        <v>58.153014350317243</v>
      </c>
      <c r="BO29" s="20">
        <v>57.574414826792278</v>
      </c>
      <c r="BP29" s="20">
        <v>56.673266379422472</v>
      </c>
      <c r="BQ29" s="20">
        <v>55.367089430057824</v>
      </c>
      <c r="BR29" s="20">
        <v>57.395693936973835</v>
      </c>
      <c r="BS29" s="20">
        <v>58.127229745997141</v>
      </c>
      <c r="BT29" s="20">
        <v>58.336174028191287</v>
      </c>
      <c r="BU29" s="20">
        <v>59.107066619153905</v>
      </c>
      <c r="BV29" s="31">
        <v>60.445597288222586</v>
      </c>
      <c r="BW29" s="31">
        <v>61.428917365168644</v>
      </c>
      <c r="BX29" s="31">
        <v>64.56984554545933</v>
      </c>
      <c r="BY29" s="31">
        <v>65.770106526358973</v>
      </c>
      <c r="BZ29" s="31">
        <v>65.376294872906442</v>
      </c>
      <c r="CA29" s="31">
        <v>63.234295386933894</v>
      </c>
      <c r="CB29" s="126">
        <f>+D29</f>
        <v>46.022845777851238</v>
      </c>
      <c r="CC29" s="14">
        <f>+H29</f>
        <v>50.278652449101557</v>
      </c>
      <c r="CD29" s="13">
        <v>56.046832013614797</v>
      </c>
      <c r="CE29" s="13">
        <v>49.945227476266219</v>
      </c>
      <c r="CF29" s="13">
        <v>41.505941782003759</v>
      </c>
      <c r="CG29" s="13">
        <v>49.742513122665429</v>
      </c>
      <c r="CH29" s="13">
        <v>56.673266379422472</v>
      </c>
      <c r="CI29" s="13">
        <v>61.805998864262143</v>
      </c>
      <c r="CJ29" s="16">
        <v>65.095111503848003</v>
      </c>
      <c r="CK29" s="30" t="s">
        <v>3</v>
      </c>
    </row>
    <row r="30" spans="1:90" s="1" customFormat="1" ht="29.25" customHeight="1" x14ac:dyDescent="0.2">
      <c r="C30" s="18" t="s">
        <v>77</v>
      </c>
      <c r="D30" s="14">
        <v>2.5391153699999998</v>
      </c>
      <c r="E30" s="14">
        <v>6.4074320299999998</v>
      </c>
      <c r="F30" s="14">
        <v>4.9955789299999998</v>
      </c>
      <c r="G30" s="19">
        <v>3.7405337099999998</v>
      </c>
      <c r="H30" s="19">
        <v>7.1873620700000007</v>
      </c>
      <c r="I30" s="19">
        <v>9.7100859600000007</v>
      </c>
      <c r="J30" s="19">
        <v>13.248247150000001</v>
      </c>
      <c r="K30" s="19">
        <v>2.0695012099999999</v>
      </c>
      <c r="L30" s="19">
        <v>6.9114956200000002</v>
      </c>
      <c r="M30" s="19">
        <v>5.9758356399999997</v>
      </c>
      <c r="N30" s="19">
        <v>13.7969536</v>
      </c>
      <c r="O30" s="19">
        <v>4.4971191800000003</v>
      </c>
      <c r="P30" s="19">
        <v>6.16928856</v>
      </c>
      <c r="Q30" s="19">
        <v>4.56147905</v>
      </c>
      <c r="R30" s="19">
        <v>7.5671179999999998</v>
      </c>
      <c r="S30" s="19">
        <v>4.9823646399999992</v>
      </c>
      <c r="T30" s="19">
        <v>4.1261981399999996</v>
      </c>
      <c r="U30" s="19">
        <v>5.9560985999999998</v>
      </c>
      <c r="V30" s="19">
        <v>5.4623071099999994</v>
      </c>
      <c r="W30" s="19">
        <v>28.823809290000003</v>
      </c>
      <c r="X30" s="19">
        <v>8.3627429499999995</v>
      </c>
      <c r="Y30" s="19">
        <v>7.3227793799999992</v>
      </c>
      <c r="Z30" s="19">
        <v>18.23701561</v>
      </c>
      <c r="AA30" s="19">
        <v>3.6794751999999997</v>
      </c>
      <c r="AB30" s="19">
        <v>13.995589750000001</v>
      </c>
      <c r="AC30" s="19">
        <v>159.67713825999999</v>
      </c>
      <c r="AD30" s="19">
        <v>4.1710659400000001</v>
      </c>
      <c r="AE30" s="19">
        <v>12.25704842</v>
      </c>
      <c r="AF30" s="19">
        <v>3.5288039200000001</v>
      </c>
      <c r="AG30" s="19">
        <v>42.912727129999993</v>
      </c>
      <c r="AH30" s="19">
        <v>10.08565411</v>
      </c>
      <c r="AI30" s="19">
        <v>5.459834279999999</v>
      </c>
      <c r="AJ30" s="19">
        <v>250.95000360999998</v>
      </c>
      <c r="AK30" s="19">
        <v>28.579982489999999</v>
      </c>
      <c r="AL30" s="19">
        <v>11.496847499999999</v>
      </c>
      <c r="AM30" s="19">
        <v>3.0975711399999994</v>
      </c>
      <c r="AN30" s="19">
        <v>5.54190352</v>
      </c>
      <c r="AO30" s="19">
        <v>11.95655198</v>
      </c>
      <c r="AP30" s="19">
        <v>12.56458874</v>
      </c>
      <c r="AQ30" s="19">
        <v>7.6267204199999998</v>
      </c>
      <c r="AR30" s="19">
        <v>10.129750289999999</v>
      </c>
      <c r="AS30" s="19">
        <v>841.46224984999992</v>
      </c>
      <c r="AT30" s="19">
        <v>3.57273993</v>
      </c>
      <c r="AU30" s="19">
        <v>8.9505715800000001</v>
      </c>
      <c r="AV30" s="19">
        <v>6.9719789799999994</v>
      </c>
      <c r="AW30" s="19">
        <v>6.6147785299999997</v>
      </c>
      <c r="AX30" s="19">
        <v>42.195489069999994</v>
      </c>
      <c r="AY30" s="19">
        <v>0.51747635000000003</v>
      </c>
      <c r="AZ30" s="19">
        <v>0</v>
      </c>
      <c r="BA30" s="19">
        <v>48.923265979999996</v>
      </c>
      <c r="BB30" s="19">
        <v>10.108907960000002</v>
      </c>
      <c r="BC30" s="19">
        <v>2.85274713</v>
      </c>
      <c r="BD30" s="19">
        <v>15.275767070000001</v>
      </c>
      <c r="BE30" s="19">
        <v>6.3943346099999996</v>
      </c>
      <c r="BF30" s="19">
        <v>3.1023559999999999</v>
      </c>
      <c r="BG30" s="19">
        <v>4.3337363399999997</v>
      </c>
      <c r="BH30" s="19">
        <v>13.933588639999998</v>
      </c>
      <c r="BI30" s="19">
        <v>5.8875366299999996</v>
      </c>
      <c r="BJ30" s="19">
        <v>2.9145639499999998</v>
      </c>
      <c r="BK30" s="32">
        <v>18.395944710000002</v>
      </c>
      <c r="BL30" s="32">
        <f>6725361.75/1000000</f>
        <v>6.7253617500000002</v>
      </c>
      <c r="BM30" s="32">
        <v>41.095310220000002</v>
      </c>
      <c r="BN30" s="32">
        <v>13.291987949999999</v>
      </c>
      <c r="BO30" s="31">
        <v>2.0941123400000001</v>
      </c>
      <c r="BP30" s="31">
        <v>19.231623339999999</v>
      </c>
      <c r="BQ30" s="31">
        <v>2.3927531000000002</v>
      </c>
      <c r="BR30" s="31">
        <v>26.765663610000001</v>
      </c>
      <c r="BS30" s="31">
        <v>2.4149624900000002</v>
      </c>
      <c r="BT30" s="31">
        <v>5.5937476699999999</v>
      </c>
      <c r="BU30" s="31">
        <v>50.171746640000002</v>
      </c>
      <c r="BV30" s="20">
        <v>3.8836544899999996</v>
      </c>
      <c r="BW30" s="20">
        <v>2.1478330699999999</v>
      </c>
      <c r="BX30" s="20">
        <v>8.5967888600000002</v>
      </c>
      <c r="BY30" s="20">
        <v>3.28874925</v>
      </c>
      <c r="BZ30" s="20">
        <v>2.5307935000000001</v>
      </c>
      <c r="CA30" s="20">
        <v>60.454123090000003</v>
      </c>
      <c r="CB30" s="126">
        <f>SUM(D30:G30)</f>
        <v>17.682660040000002</v>
      </c>
      <c r="CC30" s="14">
        <f>SUM(H30:S30)</f>
        <v>86.676850680000001</v>
      </c>
      <c r="CD30" s="13">
        <v>272.07126864999998</v>
      </c>
      <c r="CE30" s="13">
        <v>393.80118884000007</v>
      </c>
      <c r="CF30" s="13">
        <v>982.2999556499999</v>
      </c>
      <c r="CG30" s="13">
        <v>133.44460021</v>
      </c>
      <c r="CH30" s="13">
        <v>187.47243911000001</v>
      </c>
      <c r="CI30" s="13">
        <v>136.22502719000002</v>
      </c>
      <c r="CJ30" s="16">
        <v>820.66293883999992</v>
      </c>
      <c r="CK30" s="18" t="s">
        <v>76</v>
      </c>
    </row>
    <row r="31" spans="1:90" s="1" customFormat="1" ht="30" customHeight="1" x14ac:dyDescent="0.2">
      <c r="C31" s="30" t="s">
        <v>78</v>
      </c>
      <c r="D31" s="26" t="s">
        <v>90</v>
      </c>
      <c r="E31" s="26">
        <v>0</v>
      </c>
      <c r="F31" s="26">
        <v>0</v>
      </c>
      <c r="G31" s="26">
        <v>0</v>
      </c>
      <c r="H31" s="26">
        <v>175.20567700000001</v>
      </c>
      <c r="I31" s="26">
        <v>0</v>
      </c>
      <c r="J31" s="26">
        <v>0</v>
      </c>
      <c r="K31" s="29">
        <v>5.9126669999999999</v>
      </c>
      <c r="L31" s="26">
        <v>2.5627580000000001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0.56000000000000005</v>
      </c>
      <c r="S31" s="26">
        <v>0</v>
      </c>
      <c r="T31" s="26">
        <v>16.538971</v>
      </c>
      <c r="U31" s="26">
        <v>0.4579992</v>
      </c>
      <c r="V31" s="26">
        <v>0.26200080000000003</v>
      </c>
      <c r="W31" s="23">
        <v>0</v>
      </c>
      <c r="X31" s="19">
        <v>133.19999999999999</v>
      </c>
      <c r="Y31" s="34">
        <v>0</v>
      </c>
      <c r="Z31" s="34">
        <v>2.7616909999999999</v>
      </c>
      <c r="AA31" s="34">
        <v>0</v>
      </c>
      <c r="AB31" s="34">
        <v>0</v>
      </c>
      <c r="AC31" s="34">
        <v>0</v>
      </c>
      <c r="AD31" s="34">
        <v>9.6365449999999999</v>
      </c>
      <c r="AE31" s="34">
        <v>0</v>
      </c>
      <c r="AF31" s="34">
        <v>65.774000000000001</v>
      </c>
      <c r="AG31" s="34">
        <v>0.92</v>
      </c>
      <c r="AH31" s="34">
        <v>0</v>
      </c>
      <c r="AI31" s="34">
        <v>0</v>
      </c>
      <c r="AJ31" s="34">
        <v>1.171109</v>
      </c>
      <c r="AK31" s="34">
        <v>0</v>
      </c>
      <c r="AL31" s="34">
        <v>0</v>
      </c>
      <c r="AM31" s="34">
        <v>0</v>
      </c>
      <c r="AN31" s="34">
        <v>5.3994470000000003</v>
      </c>
      <c r="AO31" s="34">
        <v>0</v>
      </c>
      <c r="AP31" s="34">
        <v>7.7175529999999997</v>
      </c>
      <c r="AQ31" s="34">
        <v>0.42107879999999998</v>
      </c>
      <c r="AR31" s="34">
        <v>0</v>
      </c>
      <c r="AS31" s="34">
        <v>0.19392120000000002</v>
      </c>
      <c r="AT31" s="34">
        <v>0.25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3">
        <v>0.03</v>
      </c>
      <c r="BF31" s="32">
        <v>0</v>
      </c>
      <c r="BG31" s="32">
        <v>3.41</v>
      </c>
      <c r="BH31" s="34">
        <v>0.69</v>
      </c>
      <c r="BI31" s="32">
        <v>3.8</v>
      </c>
      <c r="BJ31" s="32">
        <v>0</v>
      </c>
      <c r="BK31" s="32">
        <v>0</v>
      </c>
      <c r="BL31" s="32">
        <v>9.9506169999999994</v>
      </c>
      <c r="BM31" s="26">
        <v>0</v>
      </c>
      <c r="BN31" s="26">
        <v>1.6961E-2</v>
      </c>
      <c r="BO31" s="20">
        <v>10.99999992</v>
      </c>
      <c r="BP31" s="20">
        <v>0.55777200000000005</v>
      </c>
      <c r="BQ31" s="20">
        <f>11000000/1000000</f>
        <v>11</v>
      </c>
      <c r="BR31" s="20">
        <v>0</v>
      </c>
      <c r="BS31" s="20">
        <f>14972503/1000000</f>
        <v>14.972503</v>
      </c>
      <c r="BT31" s="20">
        <v>7.9776E-2</v>
      </c>
      <c r="BU31" s="20">
        <v>1.2671399999999999</v>
      </c>
      <c r="BV31" s="31">
        <v>0</v>
      </c>
      <c r="BW31" s="31">
        <v>33.549999999999997</v>
      </c>
      <c r="BX31" s="31">
        <v>0</v>
      </c>
      <c r="BY31" s="31">
        <v>0</v>
      </c>
      <c r="BZ31" s="31">
        <v>39</v>
      </c>
      <c r="CA31" s="35">
        <f>520443/1000000</f>
        <v>0.52044299999999999</v>
      </c>
      <c r="CB31" s="126">
        <f>SUM(D31:G31)</f>
        <v>0</v>
      </c>
      <c r="CC31" s="14">
        <f>SUM(H31:S31)</f>
        <v>184.24110200000001</v>
      </c>
      <c r="CD31" s="13">
        <v>162.85720700000002</v>
      </c>
      <c r="CE31" s="13">
        <v>81.403187799999998</v>
      </c>
      <c r="CF31" s="13">
        <v>0.44392120000000002</v>
      </c>
      <c r="CG31" s="13">
        <v>28.89757792</v>
      </c>
      <c r="CH31" s="13">
        <v>100.94763399999999</v>
      </c>
      <c r="CI31" s="13">
        <v>79.544856999999993</v>
      </c>
      <c r="CJ31" s="16">
        <v>178.24200815</v>
      </c>
      <c r="CK31" s="30" t="s">
        <v>81</v>
      </c>
      <c r="CL31" s="24"/>
    </row>
    <row r="32" spans="1:90" ht="33" customHeight="1" x14ac:dyDescent="0.5">
      <c r="A32" s="4"/>
      <c r="B32" s="4"/>
      <c r="C32" s="18" t="s">
        <v>79</v>
      </c>
      <c r="D32" s="26" t="s">
        <v>90</v>
      </c>
      <c r="E32" s="26">
        <v>1305</v>
      </c>
      <c r="F32" s="26">
        <v>365</v>
      </c>
      <c r="G32" s="26">
        <v>4.16</v>
      </c>
      <c r="H32" s="26">
        <v>2873.06</v>
      </c>
      <c r="I32" s="26">
        <v>0</v>
      </c>
      <c r="J32" s="26">
        <v>70.8</v>
      </c>
      <c r="K32" s="26">
        <v>1.5</v>
      </c>
      <c r="L32" s="26">
        <v>600</v>
      </c>
      <c r="M32" s="26">
        <v>495.48</v>
      </c>
      <c r="N32" s="26">
        <v>487.4</v>
      </c>
      <c r="O32" s="26">
        <v>641.16</v>
      </c>
      <c r="P32" s="26">
        <v>1404.48</v>
      </c>
      <c r="Q32" s="26">
        <v>610</v>
      </c>
      <c r="R32" s="26">
        <v>400</v>
      </c>
      <c r="S32" s="19">
        <v>0</v>
      </c>
      <c r="T32" s="19">
        <v>148.46</v>
      </c>
      <c r="U32" s="19">
        <v>620</v>
      </c>
      <c r="V32" s="19">
        <v>300</v>
      </c>
      <c r="W32" s="19">
        <v>500</v>
      </c>
      <c r="X32" s="19">
        <v>790.28</v>
      </c>
      <c r="Y32" s="19">
        <v>365</v>
      </c>
      <c r="Z32" s="19">
        <v>1322.6</v>
      </c>
      <c r="AA32" s="19">
        <v>413.28</v>
      </c>
      <c r="AB32" s="19">
        <v>1064</v>
      </c>
      <c r="AC32" s="19">
        <v>1189</v>
      </c>
      <c r="AD32" s="19">
        <v>164.68</v>
      </c>
      <c r="AE32" s="19">
        <v>45</v>
      </c>
      <c r="AF32" s="19">
        <v>235</v>
      </c>
      <c r="AG32" s="19">
        <v>930.28</v>
      </c>
      <c r="AH32" s="19">
        <v>753.95</v>
      </c>
      <c r="AI32" s="19">
        <v>15</v>
      </c>
      <c r="AJ32" s="19">
        <v>25</v>
      </c>
      <c r="AK32" s="19">
        <v>586.4</v>
      </c>
      <c r="AL32" s="19">
        <v>522.12</v>
      </c>
      <c r="AM32" s="19">
        <v>2.5</v>
      </c>
      <c r="AN32" s="19">
        <v>510</v>
      </c>
      <c r="AO32" s="19">
        <v>1484</v>
      </c>
      <c r="AP32" s="19">
        <v>205</v>
      </c>
      <c r="AQ32" s="19">
        <v>463.1</v>
      </c>
      <c r="AR32" s="19">
        <v>475</v>
      </c>
      <c r="AS32" s="19">
        <v>407.3</v>
      </c>
      <c r="AT32" s="19">
        <v>35</v>
      </c>
      <c r="AU32" s="19">
        <v>88.5</v>
      </c>
      <c r="AV32" s="19">
        <v>24</v>
      </c>
      <c r="AW32" s="19">
        <v>313.2</v>
      </c>
      <c r="AX32" s="19">
        <v>3504</v>
      </c>
      <c r="AY32" s="19">
        <v>55.5</v>
      </c>
      <c r="AZ32" s="19">
        <v>0</v>
      </c>
      <c r="BA32" s="19">
        <v>13</v>
      </c>
      <c r="BB32" s="19">
        <v>593.20000000000005</v>
      </c>
      <c r="BC32" s="19">
        <v>902.5</v>
      </c>
      <c r="BD32" s="19">
        <v>258.5</v>
      </c>
      <c r="BE32" s="19">
        <v>305</v>
      </c>
      <c r="BF32" s="19">
        <v>465</v>
      </c>
      <c r="BG32" s="19">
        <v>460</v>
      </c>
      <c r="BH32" s="19">
        <v>514</v>
      </c>
      <c r="BI32" s="19">
        <v>658.2</v>
      </c>
      <c r="BJ32" s="19">
        <v>459.75</v>
      </c>
      <c r="BK32" s="19">
        <v>687.5</v>
      </c>
      <c r="BL32" s="19">
        <v>858</v>
      </c>
      <c r="BM32" s="19">
        <v>128.36000000000001</v>
      </c>
      <c r="BN32" s="19">
        <v>547</v>
      </c>
      <c r="BO32" s="20">
        <v>200</v>
      </c>
      <c r="BP32" s="20">
        <v>615</v>
      </c>
      <c r="BQ32" s="20">
        <f>120000000/1000000</f>
        <v>120</v>
      </c>
      <c r="BR32" s="20">
        <v>846.3</v>
      </c>
      <c r="BS32" s="20">
        <v>466.5</v>
      </c>
      <c r="BT32" s="20">
        <v>115</v>
      </c>
      <c r="BU32" s="20">
        <v>835</v>
      </c>
      <c r="BV32" s="20">
        <v>465</v>
      </c>
      <c r="BW32" s="20">
        <v>55</v>
      </c>
      <c r="BX32" s="20">
        <v>375</v>
      </c>
      <c r="BY32" s="20">
        <v>349</v>
      </c>
      <c r="BZ32" s="20">
        <v>473</v>
      </c>
      <c r="CA32" s="20">
        <f>30000000/1000000</f>
        <v>30</v>
      </c>
      <c r="CB32" s="126">
        <f>SUM(D32:G32)</f>
        <v>1674.16</v>
      </c>
      <c r="CC32" s="14">
        <f>SUM(H32:S32)</f>
        <v>7583.8799999999992</v>
      </c>
      <c r="CD32" s="22">
        <v>6922.3</v>
      </c>
      <c r="CE32" s="22">
        <v>5732.35</v>
      </c>
      <c r="CF32" s="22">
        <v>6411.2</v>
      </c>
      <c r="CG32" s="22">
        <v>5541.3099999999995</v>
      </c>
      <c r="CH32" s="22">
        <v>4744.8</v>
      </c>
      <c r="CI32" s="22">
        <v>4333.9709999999995</v>
      </c>
      <c r="CJ32" s="21">
        <v>7051.1778999999997</v>
      </c>
      <c r="CK32" s="18" t="s">
        <v>82</v>
      </c>
      <c r="CL32" s="24"/>
    </row>
    <row r="33" spans="1:90" ht="33" customHeight="1" x14ac:dyDescent="0.5">
      <c r="A33" s="4"/>
      <c r="B33" s="4"/>
      <c r="C33" s="37" t="s">
        <v>80</v>
      </c>
      <c r="D33" s="119" t="s">
        <v>90</v>
      </c>
      <c r="E33" s="119">
        <v>0</v>
      </c>
      <c r="F33" s="119">
        <v>0</v>
      </c>
      <c r="G33" s="119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225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8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150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132">
        <f>SUM(D33:G33)</f>
        <v>0</v>
      </c>
      <c r="CC33" s="38">
        <f>SUM(H33:S33)</f>
        <v>0</v>
      </c>
      <c r="CD33" s="40">
        <v>0</v>
      </c>
      <c r="CE33" s="40">
        <v>225</v>
      </c>
      <c r="CF33" s="40">
        <v>0</v>
      </c>
      <c r="CG33" s="40">
        <v>0</v>
      </c>
      <c r="CH33" s="40">
        <v>150</v>
      </c>
      <c r="CI33" s="40">
        <v>75</v>
      </c>
      <c r="CJ33" s="40">
        <v>109</v>
      </c>
      <c r="CK33" s="37" t="s">
        <v>83</v>
      </c>
      <c r="CL33" s="24"/>
    </row>
    <row r="34" spans="1:90" x14ac:dyDescent="0.5">
      <c r="C34" s="54" t="s">
        <v>88</v>
      </c>
      <c r="L34" s="109"/>
      <c r="P34" s="56"/>
      <c r="Q34" s="56"/>
      <c r="R34" s="41"/>
      <c r="S34" s="41"/>
      <c r="T34" s="41"/>
      <c r="U34" s="41"/>
      <c r="V34" s="41"/>
      <c r="W34" s="72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6"/>
      <c r="AY34" s="41"/>
      <c r="AZ34" s="41"/>
      <c r="BA34" s="41"/>
      <c r="BB34" s="41"/>
      <c r="BC34" s="46"/>
      <c r="BD34" s="41"/>
      <c r="BE34" s="41"/>
      <c r="BF34" s="41"/>
      <c r="BG34" s="41"/>
      <c r="BH34" s="41"/>
      <c r="BI34" s="47"/>
      <c r="BJ34" s="42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5"/>
      <c r="CK34" s="92" t="s">
        <v>89</v>
      </c>
    </row>
    <row r="35" spans="1:90" x14ac:dyDescent="0.5">
      <c r="C35" s="54" t="s">
        <v>87</v>
      </c>
      <c r="L35" s="106"/>
      <c r="N35" s="56"/>
      <c r="O35" s="56"/>
      <c r="P35" s="56"/>
      <c r="Q35" s="56"/>
      <c r="Y35" s="56"/>
      <c r="Z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6"/>
      <c r="AY35" s="41"/>
      <c r="AZ35" s="41"/>
      <c r="BA35" s="41"/>
      <c r="BB35" s="46"/>
      <c r="BC35" s="46"/>
      <c r="BD35" s="41"/>
      <c r="BE35" s="41"/>
      <c r="BF35" s="41"/>
      <c r="BG35" s="41"/>
      <c r="BH35" s="41"/>
      <c r="BI35" s="48"/>
      <c r="BJ35" s="48"/>
      <c r="BK35" s="49"/>
      <c r="BL35" s="48"/>
      <c r="BM35" s="41"/>
      <c r="BN35" s="41"/>
      <c r="BO35" s="41"/>
      <c r="BP35" s="41"/>
      <c r="BQ35" s="41"/>
      <c r="BR35" s="41"/>
      <c r="BS35" s="43"/>
      <c r="BT35" s="43"/>
      <c r="BU35" s="50"/>
      <c r="BV35" s="41"/>
      <c r="BW35" s="41"/>
      <c r="BX35" s="41"/>
      <c r="BY35" s="41"/>
      <c r="BZ35" s="41"/>
      <c r="CA35" s="41"/>
      <c r="CB35" s="41"/>
      <c r="CC35" s="41"/>
      <c r="CD35" s="44"/>
      <c r="CE35" s="44"/>
      <c r="CF35" s="44"/>
      <c r="CG35" s="41"/>
      <c r="CH35" s="41"/>
      <c r="CI35" s="51"/>
      <c r="CJ35" s="52"/>
      <c r="CK35" s="92" t="s">
        <v>86</v>
      </c>
    </row>
    <row r="36" spans="1:90" x14ac:dyDescent="0.5">
      <c r="C36" s="54" t="s">
        <v>85</v>
      </c>
      <c r="D36" s="41"/>
      <c r="E36" s="41"/>
      <c r="F36" s="41"/>
      <c r="G36" s="41"/>
      <c r="H36" s="41"/>
      <c r="I36" s="41"/>
      <c r="J36" s="41"/>
      <c r="K36" s="41"/>
      <c r="L36" s="46"/>
      <c r="M36" s="41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6"/>
      <c r="CE36" s="46"/>
      <c r="CF36" s="46"/>
      <c r="CG36" s="53"/>
      <c r="CH36" s="46"/>
      <c r="CI36" s="46"/>
      <c r="CJ36" s="46"/>
      <c r="CK36" s="92" t="s">
        <v>84</v>
      </c>
    </row>
    <row r="37" spans="1:90" x14ac:dyDescent="0.5">
      <c r="C37" s="41"/>
      <c r="D37" s="41"/>
      <c r="E37" s="41"/>
      <c r="F37" s="41"/>
      <c r="G37" s="41"/>
      <c r="H37" s="41"/>
      <c r="I37" s="41"/>
      <c r="J37" s="46"/>
      <c r="K37" s="46"/>
      <c r="L37" s="41"/>
      <c r="M37" s="41"/>
      <c r="N37" s="48"/>
      <c r="O37" s="48"/>
      <c r="P37" s="48"/>
      <c r="Q37" s="48"/>
      <c r="R37" s="41"/>
      <c r="S37" s="41"/>
      <c r="T37" s="48"/>
      <c r="U37" s="41"/>
      <c r="V37" s="41"/>
      <c r="W37" s="41"/>
      <c r="X37" s="41"/>
      <c r="Y37" s="48"/>
      <c r="Z37" s="71"/>
      <c r="AA37" s="71"/>
      <c r="AB37" s="71"/>
      <c r="AC37" s="71"/>
      <c r="AD37" s="71"/>
      <c r="AE37" s="7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6"/>
      <c r="AY37" s="41"/>
      <c r="AZ37" s="41"/>
      <c r="BA37" s="41"/>
      <c r="BD37" s="41"/>
      <c r="BE37" s="41"/>
      <c r="BF37" s="41"/>
      <c r="BG37" s="41"/>
      <c r="BH37" s="41"/>
      <c r="BI37" s="49"/>
      <c r="BJ37" s="48"/>
      <c r="BK37" s="48"/>
      <c r="BL37" s="48"/>
      <c r="BM37" s="41"/>
      <c r="BN37" s="41"/>
      <c r="BO37" s="41"/>
      <c r="BP37" s="41"/>
      <c r="BQ37" s="41"/>
      <c r="BR37" s="41"/>
      <c r="BS37" s="41"/>
      <c r="BU37" s="41"/>
      <c r="BV37" s="55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53"/>
      <c r="CH37" s="41"/>
      <c r="CI37" s="41"/>
      <c r="CJ37" s="56"/>
    </row>
    <row r="38" spans="1:90" x14ac:dyDescent="0.5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8"/>
      <c r="O38" s="48"/>
      <c r="P38" s="41"/>
      <c r="Q38" s="41"/>
      <c r="R38" s="41"/>
      <c r="S38" s="41"/>
      <c r="T38" s="48"/>
      <c r="U38" s="41"/>
      <c r="V38" s="41"/>
      <c r="W38" s="41"/>
      <c r="X38" s="41"/>
      <c r="Y38" s="48"/>
      <c r="Z38" s="46"/>
      <c r="AA38" s="46"/>
      <c r="AB38" s="46"/>
      <c r="AC38" s="46"/>
      <c r="AD38" s="46"/>
      <c r="AE38" s="46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4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57"/>
      <c r="BJ38" s="48"/>
      <c r="BK38" s="48"/>
      <c r="BL38" s="48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53"/>
      <c r="CH38" s="41"/>
      <c r="CI38" s="41"/>
      <c r="CJ38" s="56"/>
    </row>
    <row r="39" spans="1:90" x14ac:dyDescent="0.5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8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5"/>
    </row>
    <row r="40" spans="1:90" x14ac:dyDescent="0.5">
      <c r="C40" s="41"/>
      <c r="D40" s="41"/>
      <c r="E40" s="41"/>
      <c r="F40" s="41"/>
      <c r="G40" s="41"/>
      <c r="H40" s="41"/>
      <c r="I40" s="41"/>
      <c r="J40" s="41"/>
      <c r="K40" s="7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L40" s="36"/>
    </row>
    <row r="41" spans="1:90" x14ac:dyDescent="0.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56"/>
      <c r="CL41" s="36"/>
    </row>
    <row r="42" spans="1:90" x14ac:dyDescent="0.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56"/>
      <c r="CL42" s="36"/>
    </row>
    <row r="43" spans="1:90" x14ac:dyDescent="0.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CA43" s="41"/>
      <c r="CB43" s="41"/>
      <c r="CC43" s="41"/>
      <c r="CD43" s="41"/>
      <c r="CE43" s="41"/>
      <c r="CF43" s="41"/>
      <c r="CG43" s="41"/>
      <c r="CH43" s="41"/>
      <c r="CI43" s="41"/>
      <c r="CJ43" s="56"/>
      <c r="CL43" s="36"/>
    </row>
    <row r="44" spans="1:90" x14ac:dyDescent="0.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56"/>
    </row>
    <row r="45" spans="1:90" x14ac:dyDescent="0.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58"/>
    </row>
    <row r="46" spans="1:90" x14ac:dyDescent="0.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</row>
    <row r="47" spans="1:90" x14ac:dyDescent="0.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56"/>
    </row>
    <row r="48" spans="1:90" x14ac:dyDescent="0.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</row>
    <row r="49" spans="3:88" x14ac:dyDescent="0.5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56"/>
    </row>
    <row r="50" spans="3:88" x14ac:dyDescent="0.5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</row>
    <row r="51" spans="3:88" x14ac:dyDescent="0.5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56"/>
    </row>
    <row r="52" spans="3:88" x14ac:dyDescent="0.5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56"/>
    </row>
    <row r="53" spans="3:88" x14ac:dyDescent="0.5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</row>
    <row r="54" spans="3:88" x14ac:dyDescent="0.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</row>
    <row r="55" spans="3:88" x14ac:dyDescent="0.5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</row>
    <row r="56" spans="3:88" x14ac:dyDescent="0.5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</row>
    <row r="57" spans="3:88" x14ac:dyDescent="0.5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</row>
    <row r="58" spans="3:88" x14ac:dyDescent="0.5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</row>
    <row r="59" spans="3:88" x14ac:dyDescent="0.5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</row>
    <row r="60" spans="3:88" x14ac:dyDescent="0.5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</row>
    <row r="61" spans="3:88" x14ac:dyDescent="0.5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</row>
    <row r="62" spans="3:88" x14ac:dyDescent="0.5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</row>
    <row r="63" spans="3:88" x14ac:dyDescent="0.5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</row>
    <row r="64" spans="3:88" x14ac:dyDescent="0.5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</row>
    <row r="65" spans="3:87" x14ac:dyDescent="0.5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</row>
    <row r="66" spans="3:87" x14ac:dyDescent="0.5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</row>
    <row r="67" spans="3:87" x14ac:dyDescent="0.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</row>
    <row r="68" spans="3:87" x14ac:dyDescent="0.5"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</row>
    <row r="69" spans="3:87" x14ac:dyDescent="0.5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</row>
    <row r="70" spans="3:87" x14ac:dyDescent="0.5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</row>
    <row r="71" spans="3:87" x14ac:dyDescent="0.5"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</row>
    <row r="72" spans="3:87" x14ac:dyDescent="0.5"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</row>
    <row r="73" spans="3:87" x14ac:dyDescent="0.5"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</row>
    <row r="74" spans="3:87" x14ac:dyDescent="0.5"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</row>
    <row r="75" spans="3:87" x14ac:dyDescent="0.5"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</row>
    <row r="76" spans="3:87" x14ac:dyDescent="0.5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</row>
    <row r="77" spans="3:87" x14ac:dyDescent="0.5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</row>
    <row r="78" spans="3:87" x14ac:dyDescent="0.5"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</row>
    <row r="79" spans="3:87" x14ac:dyDescent="0.5"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</row>
    <row r="80" spans="3:87" x14ac:dyDescent="0.5"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</row>
    <row r="81" spans="3:87" x14ac:dyDescent="0.5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</row>
    <row r="82" spans="3:87" x14ac:dyDescent="0.5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</row>
    <row r="83" spans="3:87" x14ac:dyDescent="0.5"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</row>
    <row r="84" spans="3:87" x14ac:dyDescent="0.5"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</row>
    <row r="85" spans="3:87" x14ac:dyDescent="0.5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</row>
    <row r="86" spans="3:87" x14ac:dyDescent="0.5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</row>
    <row r="87" spans="3:87" x14ac:dyDescent="0.5"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</row>
    <row r="88" spans="3:87" x14ac:dyDescent="0.5"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</row>
    <row r="89" spans="3:87" x14ac:dyDescent="0.5"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</row>
    <row r="90" spans="3:87" x14ac:dyDescent="0.5"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</row>
    <row r="91" spans="3:87" x14ac:dyDescent="0.5"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</row>
    <row r="92" spans="3:87" x14ac:dyDescent="0.5"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</row>
    <row r="93" spans="3:87" x14ac:dyDescent="0.5"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</row>
    <row r="94" spans="3:87" x14ac:dyDescent="0.5"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</row>
    <row r="95" spans="3:87" x14ac:dyDescent="0.5"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</row>
    <row r="96" spans="3:87" x14ac:dyDescent="0.5"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</row>
    <row r="97" spans="3:87" x14ac:dyDescent="0.5"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</row>
    <row r="98" spans="3:87" x14ac:dyDescent="0.5"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</row>
    <row r="99" spans="3:87" x14ac:dyDescent="0.5"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</row>
    <row r="100" spans="3:87" x14ac:dyDescent="0.5"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</row>
    <row r="101" spans="3:87" x14ac:dyDescent="0.5"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</row>
    <row r="102" spans="3:87" x14ac:dyDescent="0.5"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</row>
    <row r="103" spans="3:87" x14ac:dyDescent="0.5"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</row>
    <row r="104" spans="3:87" x14ac:dyDescent="0.5"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</row>
    <row r="105" spans="3:87" x14ac:dyDescent="0.5"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</row>
    <row r="106" spans="3:87" x14ac:dyDescent="0.5"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</row>
    <row r="107" spans="3:87" x14ac:dyDescent="0.5"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</row>
    <row r="108" spans="3:87" x14ac:dyDescent="0.5"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</row>
    <row r="109" spans="3:87" x14ac:dyDescent="0.5"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</row>
    <row r="110" spans="3:87" x14ac:dyDescent="0.5"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</row>
    <row r="111" spans="3:87" x14ac:dyDescent="0.5"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</row>
    <row r="112" spans="3:87" x14ac:dyDescent="0.5"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</row>
    <row r="113" spans="3:87" x14ac:dyDescent="0.5"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</row>
    <row r="114" spans="3:87" x14ac:dyDescent="0.5"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</row>
    <row r="115" spans="3:87" x14ac:dyDescent="0.5"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</row>
    <row r="116" spans="3:87" x14ac:dyDescent="0.5"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</row>
    <row r="117" spans="3:87" x14ac:dyDescent="0.5"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</row>
    <row r="118" spans="3:87" x14ac:dyDescent="0.5"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</row>
    <row r="119" spans="3:87" x14ac:dyDescent="0.5"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</row>
    <row r="120" spans="3:87" x14ac:dyDescent="0.5"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</row>
    <row r="121" spans="3:87" x14ac:dyDescent="0.5"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</row>
    <row r="122" spans="3:87" x14ac:dyDescent="0.5"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</row>
    <row r="123" spans="3:87" x14ac:dyDescent="0.5"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</row>
    <row r="124" spans="3:87" x14ac:dyDescent="0.5"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</row>
    <row r="125" spans="3:87" x14ac:dyDescent="0.5"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</row>
    <row r="126" spans="3:87" x14ac:dyDescent="0.5"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</row>
    <row r="127" spans="3:87" x14ac:dyDescent="0.5"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</row>
    <row r="128" spans="3:87" x14ac:dyDescent="0.5"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</row>
    <row r="129" spans="3:87" x14ac:dyDescent="0.5"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</row>
    <row r="130" spans="3:87" x14ac:dyDescent="0.5"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</row>
    <row r="131" spans="3:87" x14ac:dyDescent="0.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</row>
    <row r="132" spans="3:87" x14ac:dyDescent="0.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</row>
    <row r="133" spans="3:87" x14ac:dyDescent="0.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</row>
    <row r="134" spans="3:87" x14ac:dyDescent="0.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</row>
    <row r="135" spans="3:87" x14ac:dyDescent="0.5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</row>
    <row r="136" spans="3:87" x14ac:dyDescent="0.5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</row>
    <row r="137" spans="3:87" x14ac:dyDescent="0.5"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</row>
    <row r="138" spans="3:87" x14ac:dyDescent="0.5"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</row>
    <row r="139" spans="3:87" x14ac:dyDescent="0.5"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</row>
    <row r="140" spans="3:87" x14ac:dyDescent="0.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</row>
    <row r="141" spans="3:87" x14ac:dyDescent="0.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</row>
    <row r="142" spans="3:87" x14ac:dyDescent="0.5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</row>
    <row r="143" spans="3:87" x14ac:dyDescent="0.5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</row>
    <row r="144" spans="3:87" x14ac:dyDescent="0.5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</row>
    <row r="145" spans="3:87" x14ac:dyDescent="0.5"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</row>
    <row r="146" spans="3:87" x14ac:dyDescent="0.5"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</row>
    <row r="147" spans="3:87" x14ac:dyDescent="0.5"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</row>
    <row r="148" spans="3:87" x14ac:dyDescent="0.5"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</row>
    <row r="149" spans="3:87" x14ac:dyDescent="0.5"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</row>
    <row r="150" spans="3:87" x14ac:dyDescent="0.5"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</row>
    <row r="151" spans="3:87" x14ac:dyDescent="0.5"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</row>
    <row r="152" spans="3:87" x14ac:dyDescent="0.5"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</row>
    <row r="153" spans="3:87" x14ac:dyDescent="0.5"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</row>
    <row r="154" spans="3:87" x14ac:dyDescent="0.5"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</row>
    <row r="155" spans="3:87" x14ac:dyDescent="0.5"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</row>
    <row r="156" spans="3:87" x14ac:dyDescent="0.5"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</row>
    <row r="157" spans="3:87" x14ac:dyDescent="0.5"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</row>
    <row r="158" spans="3:87" x14ac:dyDescent="0.5"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</row>
    <row r="159" spans="3:87" x14ac:dyDescent="0.5"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</row>
    <row r="160" spans="3:87" x14ac:dyDescent="0.5"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</row>
    <row r="161" spans="3:87" x14ac:dyDescent="0.5"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</row>
    <row r="162" spans="3:87" x14ac:dyDescent="0.5"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</row>
    <row r="163" spans="3:87" x14ac:dyDescent="0.5"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</row>
    <row r="164" spans="3:87" x14ac:dyDescent="0.5"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</row>
    <row r="165" spans="3:87" x14ac:dyDescent="0.5"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</row>
    <row r="166" spans="3:87" x14ac:dyDescent="0.5"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</row>
    <row r="167" spans="3:87" x14ac:dyDescent="0.5"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</row>
    <row r="168" spans="3:87" x14ac:dyDescent="0.5"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</row>
    <row r="169" spans="3:87" x14ac:dyDescent="0.5"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</row>
    <row r="170" spans="3:87" x14ac:dyDescent="0.5"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</row>
    <row r="171" spans="3:87" x14ac:dyDescent="0.5"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</row>
    <row r="172" spans="3:87" x14ac:dyDescent="0.5"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</row>
    <row r="173" spans="3:87" x14ac:dyDescent="0.5"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</row>
    <row r="174" spans="3:87" x14ac:dyDescent="0.5"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</row>
    <row r="175" spans="3:87" x14ac:dyDescent="0.5"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</row>
    <row r="176" spans="3:87" x14ac:dyDescent="0.5"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</row>
    <row r="177" spans="3:87" x14ac:dyDescent="0.5"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</row>
    <row r="178" spans="3:87" x14ac:dyDescent="0.5"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</row>
    <row r="179" spans="3:87" x14ac:dyDescent="0.5"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</row>
    <row r="180" spans="3:87" x14ac:dyDescent="0.5"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</row>
    <row r="181" spans="3:87" x14ac:dyDescent="0.5"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</row>
    <row r="182" spans="3:87" x14ac:dyDescent="0.5"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</row>
    <row r="183" spans="3:87" x14ac:dyDescent="0.5"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</row>
    <row r="184" spans="3:87" x14ac:dyDescent="0.5"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</row>
    <row r="185" spans="3:87" x14ac:dyDescent="0.5"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</row>
    <row r="186" spans="3:87" x14ac:dyDescent="0.5"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</row>
    <row r="187" spans="3:87" x14ac:dyDescent="0.5"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</row>
    <row r="188" spans="3:87" x14ac:dyDescent="0.5"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</row>
    <row r="189" spans="3:87" x14ac:dyDescent="0.5"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</row>
    <row r="190" spans="3:87" x14ac:dyDescent="0.5"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</row>
    <row r="191" spans="3:87" x14ac:dyDescent="0.5"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</row>
    <row r="192" spans="3:87" x14ac:dyDescent="0.5"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</row>
    <row r="193" spans="3:87" x14ac:dyDescent="0.5"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</row>
    <row r="194" spans="3:87" x14ac:dyDescent="0.5"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</row>
    <row r="195" spans="3:87" x14ac:dyDescent="0.5"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</row>
    <row r="196" spans="3:87" x14ac:dyDescent="0.5"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</row>
    <row r="197" spans="3:87" x14ac:dyDescent="0.5"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</row>
    <row r="198" spans="3:87" x14ac:dyDescent="0.5"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</row>
    <row r="199" spans="3:87" x14ac:dyDescent="0.5"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</row>
    <row r="200" spans="3:87" x14ac:dyDescent="0.5"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</row>
    <row r="201" spans="3:87" x14ac:dyDescent="0.5"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</row>
    <row r="202" spans="3:87" x14ac:dyDescent="0.5"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</row>
    <row r="203" spans="3:87" x14ac:dyDescent="0.5"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</row>
    <row r="204" spans="3:87" x14ac:dyDescent="0.5"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</row>
    <row r="205" spans="3:87" x14ac:dyDescent="0.5"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</row>
    <row r="206" spans="3:87" x14ac:dyDescent="0.5"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</row>
    <row r="207" spans="3:87" x14ac:dyDescent="0.5"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</row>
    <row r="208" spans="3:87" x14ac:dyDescent="0.5"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</row>
    <row r="209" spans="3:87" x14ac:dyDescent="0.5"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</row>
    <row r="210" spans="3:87" x14ac:dyDescent="0.5"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</row>
    <row r="211" spans="3:87" x14ac:dyDescent="0.5"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</row>
    <row r="212" spans="3:87" x14ac:dyDescent="0.5"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</row>
    <row r="213" spans="3:87" x14ac:dyDescent="0.5"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</row>
    <row r="214" spans="3:87" x14ac:dyDescent="0.5"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</row>
    <row r="215" spans="3:87" x14ac:dyDescent="0.5"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</row>
    <row r="216" spans="3:87" x14ac:dyDescent="0.5"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</row>
    <row r="217" spans="3:87" x14ac:dyDescent="0.5"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</row>
    <row r="218" spans="3:87" x14ac:dyDescent="0.5"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</row>
    <row r="219" spans="3:87" x14ac:dyDescent="0.5"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</row>
    <row r="220" spans="3:87" x14ac:dyDescent="0.5"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</row>
    <row r="221" spans="3:87" x14ac:dyDescent="0.5"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</row>
    <row r="222" spans="3:87" x14ac:dyDescent="0.5"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</row>
    <row r="223" spans="3:87" x14ac:dyDescent="0.5"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</row>
    <row r="224" spans="3:87" x14ac:dyDescent="0.5"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</row>
    <row r="225" spans="3:87" x14ac:dyDescent="0.5"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</row>
    <row r="226" spans="3:87" x14ac:dyDescent="0.5"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</row>
    <row r="227" spans="3:87" x14ac:dyDescent="0.5"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</row>
    <row r="228" spans="3:87" x14ac:dyDescent="0.5"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</row>
    <row r="229" spans="3:87" x14ac:dyDescent="0.5"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</row>
    <row r="230" spans="3:87" x14ac:dyDescent="0.5"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</row>
    <row r="231" spans="3:87" x14ac:dyDescent="0.5"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</row>
    <row r="232" spans="3:87" x14ac:dyDescent="0.5"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</row>
    <row r="233" spans="3:87" x14ac:dyDescent="0.5"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</row>
    <row r="234" spans="3:87" x14ac:dyDescent="0.5"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</row>
    <row r="235" spans="3:87" x14ac:dyDescent="0.5"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</row>
    <row r="236" spans="3:87" x14ac:dyDescent="0.5"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</row>
    <row r="237" spans="3:87" x14ac:dyDescent="0.5"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</row>
    <row r="238" spans="3:87" x14ac:dyDescent="0.5"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</row>
    <row r="239" spans="3:87" x14ac:dyDescent="0.5"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</row>
    <row r="240" spans="3:87" x14ac:dyDescent="0.5"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</row>
    <row r="241" spans="3:87" x14ac:dyDescent="0.5"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</row>
    <row r="242" spans="3:87" x14ac:dyDescent="0.5"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</row>
    <row r="243" spans="3:87" x14ac:dyDescent="0.5"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</row>
    <row r="244" spans="3:87" x14ac:dyDescent="0.5"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</row>
    <row r="245" spans="3:87" x14ac:dyDescent="0.5"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</row>
    <row r="246" spans="3:87" x14ac:dyDescent="0.5"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</row>
    <row r="247" spans="3:87" x14ac:dyDescent="0.5"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</row>
    <row r="248" spans="3:87" x14ac:dyDescent="0.5"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</row>
    <row r="249" spans="3:87" x14ac:dyDescent="0.5"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</row>
    <row r="250" spans="3:87" x14ac:dyDescent="0.5"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</row>
    <row r="251" spans="3:87" x14ac:dyDescent="0.5"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</row>
    <row r="252" spans="3:87" x14ac:dyDescent="0.5"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</row>
    <row r="253" spans="3:87" x14ac:dyDescent="0.5"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</row>
    <row r="254" spans="3:87" x14ac:dyDescent="0.5"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</row>
    <row r="255" spans="3:87" x14ac:dyDescent="0.5"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</row>
    <row r="256" spans="3:87" x14ac:dyDescent="0.5"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</row>
    <row r="257" spans="3:87" x14ac:dyDescent="0.5"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</row>
    <row r="258" spans="3:87" x14ac:dyDescent="0.5"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</row>
    <row r="259" spans="3:87" x14ac:dyDescent="0.5"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</row>
    <row r="260" spans="3:87" x14ac:dyDescent="0.5"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</row>
    <row r="261" spans="3:87" x14ac:dyDescent="0.5"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</row>
    <row r="262" spans="3:87" x14ac:dyDescent="0.5"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</row>
    <row r="263" spans="3:87" x14ac:dyDescent="0.5"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</row>
    <row r="264" spans="3:87" x14ac:dyDescent="0.5"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</row>
    <row r="265" spans="3:87" x14ac:dyDescent="0.5"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</row>
    <row r="266" spans="3:87" x14ac:dyDescent="0.5"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</row>
    <row r="267" spans="3:87" x14ac:dyDescent="0.5"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</row>
    <row r="268" spans="3:87" x14ac:dyDescent="0.5"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</row>
    <row r="269" spans="3:87" x14ac:dyDescent="0.5"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</row>
    <row r="270" spans="3:87" x14ac:dyDescent="0.5"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</row>
    <row r="271" spans="3:87" x14ac:dyDescent="0.5"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</row>
    <row r="272" spans="3:87" x14ac:dyDescent="0.5"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</row>
    <row r="273" spans="3:87" x14ac:dyDescent="0.5"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</row>
    <row r="274" spans="3:87" x14ac:dyDescent="0.5"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</row>
    <row r="275" spans="3:87" x14ac:dyDescent="0.5"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</row>
    <row r="276" spans="3:87" x14ac:dyDescent="0.5"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</row>
    <row r="277" spans="3:87" x14ac:dyDescent="0.5"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</row>
    <row r="278" spans="3:87" x14ac:dyDescent="0.5"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</row>
    <row r="279" spans="3:87" x14ac:dyDescent="0.5"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</row>
    <row r="280" spans="3:87" x14ac:dyDescent="0.5"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</row>
    <row r="281" spans="3:87" x14ac:dyDescent="0.5"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</row>
    <row r="282" spans="3:87" x14ac:dyDescent="0.5"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</row>
    <row r="283" spans="3:87" x14ac:dyDescent="0.5"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</row>
    <row r="284" spans="3:87" x14ac:dyDescent="0.5"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</row>
    <row r="285" spans="3:87" x14ac:dyDescent="0.5"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</row>
    <row r="286" spans="3:87" x14ac:dyDescent="0.5"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</row>
    <row r="287" spans="3:87" x14ac:dyDescent="0.5"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</row>
    <row r="288" spans="3:87" x14ac:dyDescent="0.5"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</row>
    <row r="289" spans="3:87" x14ac:dyDescent="0.5"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</row>
    <row r="290" spans="3:87" x14ac:dyDescent="0.5"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</row>
    <row r="291" spans="3:87" x14ac:dyDescent="0.5"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</row>
    <row r="292" spans="3:87" x14ac:dyDescent="0.5"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</row>
    <row r="293" spans="3:87" x14ac:dyDescent="0.5"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</row>
    <row r="294" spans="3:87" x14ac:dyDescent="0.5"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</row>
    <row r="295" spans="3:87" x14ac:dyDescent="0.5"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</row>
    <row r="296" spans="3:87" x14ac:dyDescent="0.5"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</row>
    <row r="297" spans="3:87" x14ac:dyDescent="0.5"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</row>
    <row r="298" spans="3:87" x14ac:dyDescent="0.5"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</row>
    <row r="299" spans="3:87" x14ac:dyDescent="0.5"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</row>
    <row r="300" spans="3:87" x14ac:dyDescent="0.5"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</row>
    <row r="301" spans="3:87" x14ac:dyDescent="0.5"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</row>
    <row r="302" spans="3:87" x14ac:dyDescent="0.5"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</row>
    <row r="303" spans="3:87" x14ac:dyDescent="0.5"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</row>
    <row r="304" spans="3:87" x14ac:dyDescent="0.5"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</row>
    <row r="305" spans="3:87" x14ac:dyDescent="0.5"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</row>
    <row r="306" spans="3:87" x14ac:dyDescent="0.5"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</row>
    <row r="307" spans="3:87" x14ac:dyDescent="0.5"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</row>
    <row r="308" spans="3:87" x14ac:dyDescent="0.5"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</row>
    <row r="309" spans="3:87" x14ac:dyDescent="0.5"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</row>
    <row r="310" spans="3:87" x14ac:dyDescent="0.5"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</row>
    <row r="311" spans="3:87" x14ac:dyDescent="0.5"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</row>
    <row r="312" spans="3:87" x14ac:dyDescent="0.5"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</row>
    <row r="313" spans="3:87" x14ac:dyDescent="0.5"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</row>
    <row r="314" spans="3:87" x14ac:dyDescent="0.5"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</row>
    <row r="315" spans="3:87" x14ac:dyDescent="0.5"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</row>
    <row r="316" spans="3:87" x14ac:dyDescent="0.5"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</row>
    <row r="317" spans="3:87" x14ac:dyDescent="0.5"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</row>
    <row r="318" spans="3:87" x14ac:dyDescent="0.5"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</row>
    <row r="319" spans="3:87" x14ac:dyDescent="0.5"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</row>
    <row r="320" spans="3:87" x14ac:dyDescent="0.5"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</row>
    <row r="321" spans="3:87" x14ac:dyDescent="0.5"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</row>
    <row r="322" spans="3:87" x14ac:dyDescent="0.5"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</row>
    <row r="323" spans="3:87" x14ac:dyDescent="0.5"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</row>
    <row r="324" spans="3:87" x14ac:dyDescent="0.5"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</row>
    <row r="325" spans="3:87" x14ac:dyDescent="0.5"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</row>
    <row r="326" spans="3:87" x14ac:dyDescent="0.5"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</row>
    <row r="327" spans="3:87" x14ac:dyDescent="0.5"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</row>
    <row r="328" spans="3:87" x14ac:dyDescent="0.5"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</row>
    <row r="329" spans="3:87" x14ac:dyDescent="0.5"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</row>
    <row r="330" spans="3:87" x14ac:dyDescent="0.5"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</row>
    <row r="331" spans="3:87" x14ac:dyDescent="0.5"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</row>
    <row r="332" spans="3:87" x14ac:dyDescent="0.5"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</row>
    <row r="333" spans="3:87" x14ac:dyDescent="0.5"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</row>
    <row r="334" spans="3:87" x14ac:dyDescent="0.5"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</row>
    <row r="335" spans="3:87" x14ac:dyDescent="0.5"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</row>
    <row r="336" spans="3:87" x14ac:dyDescent="0.5"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</row>
    <row r="337" spans="3:87" x14ac:dyDescent="0.5"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</row>
    <row r="338" spans="3:87" x14ac:dyDescent="0.5"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</row>
    <row r="339" spans="3:87" x14ac:dyDescent="0.5"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</row>
    <row r="340" spans="3:87" x14ac:dyDescent="0.5"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</row>
    <row r="341" spans="3:87" x14ac:dyDescent="0.5"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</row>
    <row r="342" spans="3:87" x14ac:dyDescent="0.5"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</row>
    <row r="343" spans="3:87" x14ac:dyDescent="0.5"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</row>
    <row r="344" spans="3:87" x14ac:dyDescent="0.5"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</row>
    <row r="345" spans="3:87" x14ac:dyDescent="0.5"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</row>
    <row r="346" spans="3:87" x14ac:dyDescent="0.5"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</row>
    <row r="347" spans="3:87" x14ac:dyDescent="0.5"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</row>
    <row r="348" spans="3:87" x14ac:dyDescent="0.5"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</row>
    <row r="349" spans="3:87" x14ac:dyDescent="0.5"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</row>
    <row r="350" spans="3:87" x14ac:dyDescent="0.5"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</row>
    <row r="351" spans="3:87" x14ac:dyDescent="0.5"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</row>
    <row r="352" spans="3:87" x14ac:dyDescent="0.5"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</row>
    <row r="353" spans="3:87" x14ac:dyDescent="0.5"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</row>
    <row r="354" spans="3:87" x14ac:dyDescent="0.5"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</row>
    <row r="355" spans="3:87" x14ac:dyDescent="0.5"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</row>
    <row r="356" spans="3:87" x14ac:dyDescent="0.5"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</row>
    <row r="357" spans="3:87" x14ac:dyDescent="0.5"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</row>
    <row r="358" spans="3:87" x14ac:dyDescent="0.5"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</row>
    <row r="359" spans="3:87" x14ac:dyDescent="0.5"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</row>
    <row r="360" spans="3:87" x14ac:dyDescent="0.5"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</row>
    <row r="361" spans="3:87" x14ac:dyDescent="0.5"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</row>
    <row r="362" spans="3:87" x14ac:dyDescent="0.5"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</row>
    <row r="363" spans="3:87" x14ac:dyDescent="0.5"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</row>
    <row r="364" spans="3:87" x14ac:dyDescent="0.5"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</row>
    <row r="365" spans="3:87" x14ac:dyDescent="0.5"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</row>
    <row r="366" spans="3:87" x14ac:dyDescent="0.5"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</row>
    <row r="367" spans="3:87" x14ac:dyDescent="0.5"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</row>
    <row r="368" spans="3:87" x14ac:dyDescent="0.5"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</row>
    <row r="369" spans="3:87" x14ac:dyDescent="0.5"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</row>
    <row r="370" spans="3:87" x14ac:dyDescent="0.5"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</row>
    <row r="371" spans="3:87" x14ac:dyDescent="0.5"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</row>
    <row r="372" spans="3:87" x14ac:dyDescent="0.5"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</row>
    <row r="373" spans="3:87" x14ac:dyDescent="0.5"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</row>
    <row r="374" spans="3:87" x14ac:dyDescent="0.5"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  <c r="CH374" s="41"/>
      <c r="CI374" s="41"/>
    </row>
    <row r="375" spans="3:87" x14ac:dyDescent="0.5"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  <c r="CB375" s="41"/>
      <c r="CC375" s="41"/>
      <c r="CD375" s="41"/>
      <c r="CE375" s="41"/>
      <c r="CF375" s="41"/>
      <c r="CG375" s="41"/>
      <c r="CH375" s="41"/>
      <c r="CI375" s="41"/>
    </row>
    <row r="376" spans="3:87" x14ac:dyDescent="0.5"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  <c r="CH376" s="41"/>
      <c r="CI376" s="41"/>
    </row>
    <row r="377" spans="3:87" x14ac:dyDescent="0.5"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</row>
    <row r="378" spans="3:87" x14ac:dyDescent="0.5"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</row>
    <row r="379" spans="3:87" x14ac:dyDescent="0.5"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</row>
    <row r="380" spans="3:87" x14ac:dyDescent="0.5"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</row>
    <row r="381" spans="3:87" x14ac:dyDescent="0.5"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</row>
    <row r="382" spans="3:87" x14ac:dyDescent="0.5"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</row>
    <row r="383" spans="3:87" x14ac:dyDescent="0.5"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  <c r="CH383" s="41"/>
      <c r="CI383" s="41"/>
    </row>
    <row r="384" spans="3:87" x14ac:dyDescent="0.5"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</row>
    <row r="385" spans="3:87" x14ac:dyDescent="0.5"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  <c r="CH385" s="41"/>
      <c r="CI385" s="41"/>
    </row>
    <row r="386" spans="3:87" x14ac:dyDescent="0.5"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</row>
    <row r="387" spans="3:87" x14ac:dyDescent="0.5"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</row>
    <row r="388" spans="3:87" x14ac:dyDescent="0.5"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</row>
    <row r="389" spans="3:87" x14ac:dyDescent="0.5"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</row>
    <row r="390" spans="3:87" x14ac:dyDescent="0.5"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</row>
    <row r="391" spans="3:87" x14ac:dyDescent="0.5"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</row>
    <row r="392" spans="3:87" x14ac:dyDescent="0.5"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</row>
    <row r="393" spans="3:87" x14ac:dyDescent="0.5"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</row>
    <row r="394" spans="3:87" x14ac:dyDescent="0.5"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</row>
    <row r="395" spans="3:87" x14ac:dyDescent="0.5"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</row>
    <row r="396" spans="3:87" x14ac:dyDescent="0.5"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</row>
    <row r="397" spans="3:87" x14ac:dyDescent="0.5"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</row>
    <row r="398" spans="3:87" x14ac:dyDescent="0.5"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</row>
    <row r="399" spans="3:87" x14ac:dyDescent="0.5"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</row>
    <row r="400" spans="3:87" x14ac:dyDescent="0.5"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</row>
    <row r="401" spans="3:87" x14ac:dyDescent="0.5"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</row>
    <row r="402" spans="3:87" x14ac:dyDescent="0.5"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</row>
    <row r="403" spans="3:87" x14ac:dyDescent="0.5"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</row>
    <row r="404" spans="3:87" x14ac:dyDescent="0.5"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</row>
    <row r="405" spans="3:87" x14ac:dyDescent="0.5"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</row>
    <row r="406" spans="3:87" x14ac:dyDescent="0.5"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</row>
    <row r="407" spans="3:87" x14ac:dyDescent="0.5"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</row>
    <row r="408" spans="3:87" x14ac:dyDescent="0.5"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1"/>
      <c r="CC408" s="41"/>
      <c r="CD408" s="41"/>
      <c r="CE408" s="41"/>
      <c r="CF408" s="41"/>
      <c r="CG408" s="41"/>
      <c r="CH408" s="41"/>
      <c r="CI408" s="41"/>
    </row>
    <row r="409" spans="3:87" x14ac:dyDescent="0.5"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</row>
    <row r="410" spans="3:87" x14ac:dyDescent="0.5"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</row>
    <row r="411" spans="3:87" x14ac:dyDescent="0.5"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1"/>
      <c r="BQ411" s="41"/>
      <c r="BR411" s="41"/>
      <c r="BS411" s="41"/>
      <c r="BT411" s="41"/>
      <c r="BU411" s="41"/>
      <c r="BV411" s="41"/>
      <c r="BW411" s="41"/>
      <c r="BX411" s="41"/>
      <c r="BY411" s="41"/>
      <c r="BZ411" s="41"/>
      <c r="CA411" s="41"/>
      <c r="CB411" s="41"/>
      <c r="CC411" s="41"/>
      <c r="CD411" s="41"/>
      <c r="CE411" s="41"/>
      <c r="CF411" s="41"/>
      <c r="CG411" s="41"/>
      <c r="CH411" s="41"/>
      <c r="CI411" s="41"/>
    </row>
    <row r="412" spans="3:87" x14ac:dyDescent="0.5"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</row>
    <row r="413" spans="3:87" x14ac:dyDescent="0.5"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1"/>
      <c r="BQ413" s="41"/>
      <c r="BR413" s="41"/>
      <c r="BS413" s="41"/>
      <c r="BT413" s="41"/>
      <c r="BU413" s="41"/>
      <c r="BV413" s="41"/>
      <c r="BW413" s="41"/>
      <c r="BX413" s="41"/>
      <c r="BY413" s="41"/>
      <c r="BZ413" s="41"/>
      <c r="CA413" s="41"/>
      <c r="CB413" s="41"/>
      <c r="CC413" s="41"/>
      <c r="CD413" s="41"/>
      <c r="CE413" s="41"/>
      <c r="CF413" s="41"/>
      <c r="CG413" s="41"/>
      <c r="CH413" s="41"/>
      <c r="CI413" s="41"/>
    </row>
    <row r="414" spans="3:87" x14ac:dyDescent="0.5"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</row>
    <row r="415" spans="3:87" x14ac:dyDescent="0.5"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</row>
    <row r="416" spans="3:87" x14ac:dyDescent="0.5"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1"/>
      <c r="BQ416" s="41"/>
      <c r="BR416" s="41"/>
      <c r="BS416" s="41"/>
      <c r="BT416" s="41"/>
      <c r="BU416" s="41"/>
      <c r="BV416" s="41"/>
      <c r="BW416" s="41"/>
      <c r="BX416" s="41"/>
      <c r="BY416" s="41"/>
      <c r="BZ416" s="41"/>
      <c r="CA416" s="41"/>
      <c r="CB416" s="41"/>
      <c r="CC416" s="41"/>
      <c r="CD416" s="41"/>
      <c r="CE416" s="41"/>
      <c r="CF416" s="41"/>
      <c r="CG416" s="41"/>
      <c r="CH416" s="41"/>
      <c r="CI416" s="41"/>
    </row>
    <row r="417" spans="3:87" x14ac:dyDescent="0.5"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</row>
    <row r="418" spans="3:87" x14ac:dyDescent="0.5"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</row>
    <row r="419" spans="3:87" x14ac:dyDescent="0.5"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</row>
    <row r="420" spans="3:87" x14ac:dyDescent="0.5"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</row>
    <row r="421" spans="3:87" x14ac:dyDescent="0.5"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</row>
    <row r="422" spans="3:87" x14ac:dyDescent="0.5"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</row>
    <row r="423" spans="3:87" x14ac:dyDescent="0.5"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1"/>
      <c r="BQ423" s="41"/>
      <c r="BR423" s="41"/>
      <c r="BS423" s="41"/>
      <c r="BT423" s="41"/>
      <c r="BU423" s="41"/>
      <c r="BV423" s="41"/>
      <c r="BW423" s="41"/>
      <c r="BX423" s="41"/>
      <c r="BY423" s="41"/>
      <c r="BZ423" s="41"/>
      <c r="CA423" s="41"/>
      <c r="CB423" s="41"/>
      <c r="CC423" s="41"/>
      <c r="CD423" s="41"/>
      <c r="CE423" s="41"/>
      <c r="CF423" s="41"/>
      <c r="CG423" s="41"/>
      <c r="CH423" s="41"/>
      <c r="CI423" s="41"/>
    </row>
    <row r="424" spans="3:87" x14ac:dyDescent="0.5"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</row>
    <row r="425" spans="3:87" x14ac:dyDescent="0.5"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</row>
    <row r="426" spans="3:87" x14ac:dyDescent="0.5"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</row>
    <row r="427" spans="3:87" x14ac:dyDescent="0.5"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</row>
    <row r="428" spans="3:87" x14ac:dyDescent="0.5"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</row>
    <row r="429" spans="3:87" x14ac:dyDescent="0.5"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</row>
    <row r="430" spans="3:87" x14ac:dyDescent="0.5"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1"/>
      <c r="BQ430" s="41"/>
      <c r="BR430" s="41"/>
      <c r="BS430" s="41"/>
      <c r="BT430" s="41"/>
      <c r="BU430" s="41"/>
      <c r="BV430" s="41"/>
      <c r="BW430" s="41"/>
      <c r="BX430" s="41"/>
      <c r="BY430" s="41"/>
      <c r="BZ430" s="41"/>
      <c r="CA430" s="41"/>
      <c r="CB430" s="41"/>
      <c r="CC430" s="41"/>
      <c r="CD430" s="41"/>
      <c r="CE430" s="41"/>
      <c r="CF430" s="41"/>
      <c r="CG430" s="41"/>
      <c r="CH430" s="41"/>
      <c r="CI430" s="41"/>
    </row>
    <row r="431" spans="3:87" x14ac:dyDescent="0.5"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</row>
    <row r="432" spans="3:87" x14ac:dyDescent="0.5"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</row>
    <row r="433" spans="3:87" x14ac:dyDescent="0.5"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</row>
    <row r="434" spans="3:87" x14ac:dyDescent="0.5"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  <c r="BR434" s="41"/>
      <c r="BS434" s="41"/>
      <c r="BT434" s="41"/>
      <c r="BU434" s="41"/>
      <c r="BV434" s="41"/>
      <c r="BW434" s="41"/>
      <c r="BX434" s="41"/>
      <c r="BY434" s="41"/>
      <c r="BZ434" s="41"/>
      <c r="CA434" s="41"/>
      <c r="CB434" s="41"/>
      <c r="CC434" s="41"/>
      <c r="CD434" s="41"/>
      <c r="CE434" s="41"/>
      <c r="CF434" s="41"/>
      <c r="CG434" s="41"/>
      <c r="CH434" s="41"/>
      <c r="CI434" s="41"/>
    </row>
    <row r="435" spans="3:87" x14ac:dyDescent="0.5"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</row>
    <row r="436" spans="3:87" x14ac:dyDescent="0.5"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</row>
    <row r="437" spans="3:87" x14ac:dyDescent="0.5"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1"/>
      <c r="CC437" s="41"/>
      <c r="CD437" s="41"/>
      <c r="CE437" s="41"/>
      <c r="CF437" s="41"/>
      <c r="CG437" s="41"/>
      <c r="CH437" s="41"/>
      <c r="CI437" s="41"/>
    </row>
    <row r="438" spans="3:87" x14ac:dyDescent="0.5"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</row>
    <row r="439" spans="3:87" x14ac:dyDescent="0.5"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</row>
    <row r="440" spans="3:87" x14ac:dyDescent="0.5"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</row>
    <row r="441" spans="3:87" x14ac:dyDescent="0.5"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</row>
    <row r="442" spans="3:87" x14ac:dyDescent="0.5"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1"/>
      <c r="BQ442" s="41"/>
      <c r="BR442" s="41"/>
      <c r="BS442" s="41"/>
      <c r="BT442" s="41"/>
      <c r="BU442" s="41"/>
      <c r="BV442" s="41"/>
      <c r="BW442" s="41"/>
      <c r="BX442" s="41"/>
      <c r="BY442" s="41"/>
      <c r="BZ442" s="41"/>
      <c r="CA442" s="41"/>
      <c r="CB442" s="41"/>
      <c r="CC442" s="41"/>
      <c r="CD442" s="41"/>
      <c r="CE442" s="41"/>
      <c r="CF442" s="41"/>
      <c r="CG442" s="41"/>
      <c r="CH442" s="41"/>
      <c r="CI442" s="41"/>
    </row>
    <row r="443" spans="3:87" x14ac:dyDescent="0.5"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1"/>
      <c r="BV443" s="41"/>
      <c r="BW443" s="41"/>
      <c r="BX443" s="41"/>
      <c r="BY443" s="41"/>
      <c r="BZ443" s="41"/>
      <c r="CA443" s="41"/>
      <c r="CB443" s="41"/>
      <c r="CC443" s="41"/>
      <c r="CD443" s="41"/>
      <c r="CE443" s="41"/>
      <c r="CF443" s="41"/>
      <c r="CG443" s="41"/>
      <c r="CH443" s="41"/>
      <c r="CI443" s="41"/>
    </row>
    <row r="444" spans="3:87" x14ac:dyDescent="0.5"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1"/>
      <c r="CC444" s="41"/>
      <c r="CD444" s="41"/>
      <c r="CE444" s="41"/>
      <c r="CF444" s="41"/>
      <c r="CG444" s="41"/>
      <c r="CH444" s="41"/>
      <c r="CI444" s="41"/>
    </row>
    <row r="445" spans="3:87" x14ac:dyDescent="0.5"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41"/>
      <c r="BW445" s="41"/>
      <c r="BX445" s="41"/>
      <c r="BY445" s="41"/>
      <c r="BZ445" s="41"/>
      <c r="CA445" s="41"/>
      <c r="CB445" s="41"/>
      <c r="CC445" s="41"/>
      <c r="CD445" s="41"/>
      <c r="CE445" s="41"/>
      <c r="CF445" s="41"/>
      <c r="CG445" s="41"/>
      <c r="CH445" s="41"/>
      <c r="CI445" s="41"/>
    </row>
    <row r="446" spans="3:87" x14ac:dyDescent="0.5"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</row>
    <row r="447" spans="3:87" x14ac:dyDescent="0.5"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1"/>
      <c r="BV447" s="41"/>
      <c r="BW447" s="41"/>
      <c r="BX447" s="41"/>
      <c r="BY447" s="41"/>
      <c r="BZ447" s="41"/>
      <c r="CA447" s="41"/>
      <c r="CB447" s="41"/>
      <c r="CC447" s="41"/>
      <c r="CD447" s="41"/>
      <c r="CE447" s="41"/>
      <c r="CF447" s="41"/>
      <c r="CG447" s="41"/>
      <c r="CH447" s="41"/>
      <c r="CI447" s="41"/>
    </row>
    <row r="448" spans="3:87" x14ac:dyDescent="0.5"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1"/>
      <c r="CC448" s="41"/>
      <c r="CD448" s="41"/>
      <c r="CE448" s="41"/>
      <c r="CF448" s="41"/>
      <c r="CG448" s="41"/>
      <c r="CH448" s="41"/>
      <c r="CI448" s="41"/>
    </row>
    <row r="449" spans="3:87" x14ac:dyDescent="0.5"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1"/>
      <c r="BV449" s="41"/>
      <c r="BW449" s="41"/>
      <c r="BX449" s="41"/>
      <c r="BY449" s="41"/>
      <c r="BZ449" s="41"/>
      <c r="CA449" s="41"/>
      <c r="CB449" s="41"/>
      <c r="CC449" s="41"/>
      <c r="CD449" s="41"/>
      <c r="CE449" s="41"/>
      <c r="CF449" s="41"/>
      <c r="CG449" s="41"/>
      <c r="CH449" s="41"/>
      <c r="CI449" s="41"/>
    </row>
    <row r="450" spans="3:87" x14ac:dyDescent="0.5"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41"/>
      <c r="CC450" s="41"/>
      <c r="CD450" s="41"/>
      <c r="CE450" s="41"/>
      <c r="CF450" s="41"/>
      <c r="CG450" s="41"/>
      <c r="CH450" s="41"/>
      <c r="CI450" s="41"/>
    </row>
    <row r="451" spans="3:87" x14ac:dyDescent="0.5"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1"/>
      <c r="CC451" s="41"/>
      <c r="CD451" s="41"/>
      <c r="CE451" s="41"/>
      <c r="CF451" s="41"/>
      <c r="CG451" s="41"/>
      <c r="CH451" s="41"/>
      <c r="CI451" s="41"/>
    </row>
    <row r="452" spans="3:87" x14ac:dyDescent="0.5"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41"/>
      <c r="CC452" s="41"/>
      <c r="CD452" s="41"/>
      <c r="CE452" s="41"/>
      <c r="CF452" s="41"/>
      <c r="CG452" s="41"/>
      <c r="CH452" s="41"/>
      <c r="CI452" s="41"/>
    </row>
    <row r="453" spans="3:87" x14ac:dyDescent="0.5"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  <c r="BU453" s="41"/>
      <c r="BV453" s="41"/>
      <c r="BW453" s="41"/>
      <c r="BX453" s="41"/>
      <c r="BY453" s="41"/>
      <c r="BZ453" s="41"/>
      <c r="CA453" s="41"/>
      <c r="CB453" s="41"/>
      <c r="CC453" s="41"/>
      <c r="CD453" s="41"/>
      <c r="CE453" s="41"/>
      <c r="CF453" s="41"/>
      <c r="CG453" s="41"/>
      <c r="CH453" s="41"/>
      <c r="CI453" s="41"/>
    </row>
    <row r="454" spans="3:87" x14ac:dyDescent="0.5"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  <c r="BU454" s="41"/>
      <c r="BV454" s="41"/>
      <c r="BW454" s="41"/>
      <c r="BX454" s="41"/>
      <c r="BY454" s="41"/>
      <c r="BZ454" s="41"/>
      <c r="CA454" s="41"/>
      <c r="CB454" s="41"/>
      <c r="CC454" s="41"/>
      <c r="CD454" s="41"/>
      <c r="CE454" s="41"/>
      <c r="CF454" s="41"/>
      <c r="CG454" s="41"/>
      <c r="CH454" s="41"/>
      <c r="CI454" s="41"/>
    </row>
    <row r="455" spans="3:87" x14ac:dyDescent="0.5"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41"/>
      <c r="CC455" s="41"/>
      <c r="CD455" s="41"/>
      <c r="CE455" s="41"/>
      <c r="CF455" s="41"/>
      <c r="CG455" s="41"/>
      <c r="CH455" s="41"/>
      <c r="CI455" s="41"/>
    </row>
    <row r="456" spans="3:87" x14ac:dyDescent="0.5"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  <c r="BU456" s="41"/>
      <c r="BV456" s="41"/>
      <c r="BW456" s="41"/>
      <c r="BX456" s="41"/>
      <c r="BY456" s="41"/>
      <c r="BZ456" s="41"/>
      <c r="CA456" s="41"/>
      <c r="CB456" s="41"/>
      <c r="CC456" s="41"/>
      <c r="CD456" s="41"/>
      <c r="CE456" s="41"/>
      <c r="CF456" s="41"/>
      <c r="CG456" s="41"/>
      <c r="CH456" s="41"/>
      <c r="CI456" s="41"/>
    </row>
    <row r="457" spans="3:87" x14ac:dyDescent="0.5"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41"/>
      <c r="CC457" s="41"/>
      <c r="CD457" s="41"/>
      <c r="CE457" s="41"/>
      <c r="CF457" s="41"/>
      <c r="CG457" s="41"/>
      <c r="CH457" s="41"/>
      <c r="CI457" s="41"/>
    </row>
    <row r="458" spans="3:87" x14ac:dyDescent="0.5"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  <c r="BU458" s="41"/>
      <c r="BV458" s="41"/>
      <c r="BW458" s="41"/>
      <c r="BX458" s="41"/>
      <c r="BY458" s="41"/>
      <c r="BZ458" s="41"/>
      <c r="CA458" s="41"/>
      <c r="CB458" s="41"/>
      <c r="CC458" s="41"/>
      <c r="CD458" s="41"/>
      <c r="CE458" s="41"/>
      <c r="CF458" s="41"/>
      <c r="CG458" s="41"/>
      <c r="CH458" s="41"/>
      <c r="CI458" s="41"/>
    </row>
    <row r="459" spans="3:87" x14ac:dyDescent="0.5"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  <c r="BU459" s="41"/>
      <c r="BV459" s="41"/>
      <c r="BW459" s="41"/>
      <c r="BX459" s="41"/>
      <c r="BY459" s="41"/>
      <c r="BZ459" s="41"/>
      <c r="CA459" s="41"/>
      <c r="CB459" s="41"/>
      <c r="CC459" s="41"/>
      <c r="CD459" s="41"/>
      <c r="CE459" s="41"/>
      <c r="CF459" s="41"/>
      <c r="CG459" s="41"/>
      <c r="CH459" s="41"/>
      <c r="CI459" s="41"/>
    </row>
    <row r="460" spans="3:87" x14ac:dyDescent="0.5"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  <c r="BU460" s="41"/>
      <c r="BV460" s="41"/>
      <c r="BW460" s="41"/>
      <c r="BX460" s="41"/>
      <c r="BY460" s="41"/>
      <c r="BZ460" s="41"/>
      <c r="CA460" s="41"/>
      <c r="CB460" s="41"/>
      <c r="CC460" s="41"/>
      <c r="CD460" s="41"/>
      <c r="CE460" s="41"/>
      <c r="CF460" s="41"/>
      <c r="CG460" s="41"/>
      <c r="CH460" s="41"/>
      <c r="CI460" s="41"/>
    </row>
    <row r="461" spans="3:87" x14ac:dyDescent="0.5"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  <c r="BP461" s="41"/>
      <c r="BQ461" s="41"/>
      <c r="BR461" s="41"/>
      <c r="BS461" s="41"/>
      <c r="BT461" s="41"/>
      <c r="BU461" s="41"/>
      <c r="BV461" s="41"/>
      <c r="BW461" s="41"/>
      <c r="BX461" s="41"/>
      <c r="BY461" s="41"/>
      <c r="BZ461" s="41"/>
      <c r="CA461" s="41"/>
      <c r="CB461" s="41"/>
      <c r="CC461" s="41"/>
      <c r="CD461" s="41"/>
      <c r="CE461" s="41"/>
      <c r="CF461" s="41"/>
      <c r="CG461" s="41"/>
      <c r="CH461" s="41"/>
      <c r="CI461" s="41"/>
    </row>
    <row r="462" spans="3:87" x14ac:dyDescent="0.5"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41"/>
      <c r="CC462" s="41"/>
      <c r="CD462" s="41"/>
      <c r="CE462" s="41"/>
      <c r="CF462" s="41"/>
      <c r="CG462" s="41"/>
      <c r="CH462" s="41"/>
      <c r="CI462" s="41"/>
    </row>
    <row r="463" spans="3:87" x14ac:dyDescent="0.5"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41"/>
      <c r="CC463" s="41"/>
      <c r="CD463" s="41"/>
      <c r="CE463" s="41"/>
      <c r="CF463" s="41"/>
      <c r="CG463" s="41"/>
      <c r="CH463" s="41"/>
      <c r="CI463" s="41"/>
    </row>
    <row r="464" spans="3:87" x14ac:dyDescent="0.5"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1"/>
      <c r="CC464" s="41"/>
      <c r="CD464" s="41"/>
      <c r="CE464" s="41"/>
      <c r="CF464" s="41"/>
      <c r="CG464" s="41"/>
      <c r="CH464" s="41"/>
      <c r="CI464" s="41"/>
    </row>
    <row r="465" spans="3:87" x14ac:dyDescent="0.5"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1"/>
      <c r="CC465" s="41"/>
      <c r="CD465" s="41"/>
      <c r="CE465" s="41"/>
      <c r="CF465" s="41"/>
      <c r="CG465" s="41"/>
      <c r="CH465" s="41"/>
      <c r="CI465" s="41"/>
    </row>
    <row r="466" spans="3:87" x14ac:dyDescent="0.5"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41"/>
      <c r="CC466" s="41"/>
      <c r="CD466" s="41"/>
      <c r="CE466" s="41"/>
      <c r="CF466" s="41"/>
      <c r="CG466" s="41"/>
      <c r="CH466" s="41"/>
      <c r="CI466" s="41"/>
    </row>
    <row r="467" spans="3:87" x14ac:dyDescent="0.5"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  <c r="BW467" s="41"/>
      <c r="BX467" s="41"/>
      <c r="BY467" s="41"/>
      <c r="BZ467" s="41"/>
      <c r="CA467" s="41"/>
      <c r="CB467" s="41"/>
      <c r="CC467" s="41"/>
      <c r="CD467" s="41"/>
      <c r="CE467" s="41"/>
      <c r="CF467" s="41"/>
      <c r="CG467" s="41"/>
      <c r="CH467" s="41"/>
      <c r="CI467" s="41"/>
    </row>
    <row r="468" spans="3:87" x14ac:dyDescent="0.5"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  <c r="BU468" s="41"/>
      <c r="BV468" s="41"/>
      <c r="BW468" s="41"/>
      <c r="BX468" s="41"/>
      <c r="BY468" s="41"/>
      <c r="BZ468" s="41"/>
      <c r="CA468" s="41"/>
      <c r="CB468" s="41"/>
      <c r="CC468" s="41"/>
      <c r="CD468" s="41"/>
      <c r="CE468" s="41"/>
      <c r="CF468" s="41"/>
      <c r="CG468" s="41"/>
      <c r="CH468" s="41"/>
      <c r="CI468" s="41"/>
    </row>
    <row r="469" spans="3:87" x14ac:dyDescent="0.5"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1"/>
      <c r="CC469" s="41"/>
      <c r="CD469" s="41"/>
      <c r="CE469" s="41"/>
      <c r="CF469" s="41"/>
      <c r="CG469" s="41"/>
      <c r="CH469" s="41"/>
      <c r="CI469" s="41"/>
    </row>
    <row r="470" spans="3:87" x14ac:dyDescent="0.5"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1"/>
      <c r="CC470" s="41"/>
      <c r="CD470" s="41"/>
      <c r="CE470" s="41"/>
      <c r="CF470" s="41"/>
      <c r="CG470" s="41"/>
      <c r="CH470" s="41"/>
      <c r="CI470" s="41"/>
    </row>
    <row r="471" spans="3:87" x14ac:dyDescent="0.5"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1"/>
      <c r="BQ471" s="41"/>
      <c r="BR471" s="41"/>
      <c r="BS471" s="41"/>
      <c r="BT471" s="41"/>
      <c r="BU471" s="41"/>
      <c r="BV471" s="41"/>
      <c r="BW471" s="41"/>
      <c r="BX471" s="41"/>
      <c r="BY471" s="41"/>
      <c r="BZ471" s="41"/>
      <c r="CA471" s="41"/>
      <c r="CB471" s="41"/>
      <c r="CC471" s="41"/>
      <c r="CD471" s="41"/>
      <c r="CE471" s="41"/>
      <c r="CF471" s="41"/>
      <c r="CG471" s="41"/>
      <c r="CH471" s="41"/>
      <c r="CI471" s="41"/>
    </row>
    <row r="472" spans="3:87" x14ac:dyDescent="0.5"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1"/>
      <c r="BQ472" s="41"/>
      <c r="BR472" s="41"/>
      <c r="BS472" s="41"/>
      <c r="BT472" s="41"/>
      <c r="BU472" s="41"/>
      <c r="BV472" s="41"/>
      <c r="BW472" s="41"/>
      <c r="BX472" s="41"/>
      <c r="BY472" s="41"/>
      <c r="BZ472" s="41"/>
      <c r="CA472" s="41"/>
      <c r="CB472" s="41"/>
      <c r="CC472" s="41"/>
      <c r="CD472" s="41"/>
      <c r="CE472" s="41"/>
      <c r="CF472" s="41"/>
      <c r="CG472" s="41"/>
      <c r="CH472" s="41"/>
      <c r="CI472" s="41"/>
    </row>
    <row r="473" spans="3:87" x14ac:dyDescent="0.5"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</row>
    <row r="474" spans="3:87" x14ac:dyDescent="0.5"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</row>
    <row r="475" spans="3:87" x14ac:dyDescent="0.5"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</row>
    <row r="476" spans="3:87" x14ac:dyDescent="0.5"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1"/>
      <c r="CC476" s="41"/>
      <c r="CD476" s="41"/>
      <c r="CE476" s="41"/>
      <c r="CF476" s="41"/>
      <c r="CG476" s="41"/>
      <c r="CH476" s="41"/>
      <c r="CI476" s="41"/>
    </row>
    <row r="477" spans="3:87" x14ac:dyDescent="0.5"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</row>
    <row r="478" spans="3:87" x14ac:dyDescent="0.5"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1"/>
      <c r="CC478" s="41"/>
      <c r="CD478" s="41"/>
      <c r="CE478" s="41"/>
      <c r="CF478" s="41"/>
      <c r="CG478" s="41"/>
      <c r="CH478" s="41"/>
      <c r="CI478" s="41"/>
    </row>
    <row r="479" spans="3:87" x14ac:dyDescent="0.5"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1"/>
      <c r="CC479" s="41"/>
      <c r="CD479" s="41"/>
      <c r="CE479" s="41"/>
      <c r="CF479" s="41"/>
      <c r="CG479" s="41"/>
      <c r="CH479" s="41"/>
      <c r="CI479" s="41"/>
    </row>
    <row r="480" spans="3:87" x14ac:dyDescent="0.5"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  <c r="BP480" s="41"/>
      <c r="BQ480" s="41"/>
      <c r="BR480" s="41"/>
      <c r="BS480" s="41"/>
      <c r="BT480" s="41"/>
      <c r="BU480" s="41"/>
      <c r="BV480" s="41"/>
      <c r="BW480" s="41"/>
      <c r="BX480" s="41"/>
      <c r="BY480" s="41"/>
      <c r="BZ480" s="41"/>
      <c r="CA480" s="41"/>
      <c r="CB480" s="41"/>
      <c r="CC480" s="41"/>
      <c r="CD480" s="41"/>
      <c r="CE480" s="41"/>
      <c r="CF480" s="41"/>
      <c r="CG480" s="41"/>
      <c r="CH480" s="41"/>
      <c r="CI480" s="41"/>
    </row>
    <row r="481" spans="3:87" x14ac:dyDescent="0.5"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1"/>
      <c r="BQ481" s="41"/>
      <c r="BR481" s="41"/>
      <c r="BS481" s="41"/>
      <c r="BT481" s="41"/>
      <c r="BU481" s="41"/>
      <c r="BV481" s="41"/>
      <c r="BW481" s="41"/>
      <c r="BX481" s="41"/>
      <c r="BY481" s="41"/>
      <c r="BZ481" s="41"/>
      <c r="CA481" s="41"/>
      <c r="CB481" s="41"/>
      <c r="CC481" s="41"/>
      <c r="CD481" s="41"/>
      <c r="CE481" s="41"/>
      <c r="CF481" s="41"/>
      <c r="CG481" s="41"/>
      <c r="CH481" s="41"/>
      <c r="CI481" s="41"/>
    </row>
    <row r="482" spans="3:87" x14ac:dyDescent="0.5"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</row>
    <row r="483" spans="3:87" x14ac:dyDescent="0.5"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1"/>
      <c r="BQ483" s="41"/>
      <c r="BR483" s="41"/>
      <c r="BS483" s="41"/>
      <c r="BT483" s="41"/>
      <c r="BU483" s="41"/>
      <c r="BV483" s="41"/>
      <c r="BW483" s="41"/>
      <c r="BX483" s="41"/>
      <c r="BY483" s="41"/>
      <c r="BZ483" s="41"/>
      <c r="CA483" s="41"/>
      <c r="CB483" s="41"/>
      <c r="CC483" s="41"/>
      <c r="CD483" s="41"/>
      <c r="CE483" s="41"/>
      <c r="CF483" s="41"/>
      <c r="CG483" s="41"/>
      <c r="CH483" s="41"/>
      <c r="CI483" s="41"/>
    </row>
    <row r="484" spans="3:87" x14ac:dyDescent="0.5"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</row>
    <row r="485" spans="3:87" x14ac:dyDescent="0.5"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1"/>
      <c r="CC485" s="41"/>
      <c r="CD485" s="41"/>
      <c r="CE485" s="41"/>
      <c r="CF485" s="41"/>
      <c r="CG485" s="41"/>
      <c r="CH485" s="41"/>
      <c r="CI485" s="41"/>
    </row>
    <row r="486" spans="3:87" x14ac:dyDescent="0.5"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1"/>
      <c r="BQ486" s="41"/>
      <c r="BR486" s="41"/>
      <c r="BS486" s="41"/>
      <c r="BT486" s="41"/>
      <c r="BU486" s="41"/>
      <c r="BV486" s="41"/>
      <c r="BW486" s="41"/>
      <c r="BX486" s="41"/>
      <c r="BY486" s="41"/>
      <c r="BZ486" s="41"/>
      <c r="CA486" s="41"/>
      <c r="CB486" s="41"/>
      <c r="CC486" s="41"/>
      <c r="CD486" s="41"/>
      <c r="CE486" s="41"/>
      <c r="CF486" s="41"/>
      <c r="CG486" s="41"/>
      <c r="CH486" s="41"/>
      <c r="CI486" s="41"/>
    </row>
    <row r="487" spans="3:87" x14ac:dyDescent="0.5"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1"/>
      <c r="BQ487" s="41"/>
      <c r="BR487" s="41"/>
      <c r="BS487" s="41"/>
      <c r="BT487" s="41"/>
      <c r="BU487" s="41"/>
      <c r="BV487" s="41"/>
      <c r="BW487" s="41"/>
      <c r="BX487" s="41"/>
      <c r="BY487" s="41"/>
      <c r="BZ487" s="41"/>
      <c r="CA487" s="41"/>
      <c r="CB487" s="41"/>
      <c r="CC487" s="41"/>
      <c r="CD487" s="41"/>
      <c r="CE487" s="41"/>
      <c r="CF487" s="41"/>
      <c r="CG487" s="41"/>
      <c r="CH487" s="41"/>
      <c r="CI487" s="41"/>
    </row>
    <row r="488" spans="3:87" x14ac:dyDescent="0.5"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1"/>
      <c r="BQ488" s="41"/>
      <c r="BR488" s="41"/>
      <c r="BS488" s="41"/>
      <c r="BT488" s="41"/>
      <c r="BU488" s="41"/>
      <c r="BV488" s="41"/>
      <c r="BW488" s="41"/>
      <c r="BX488" s="41"/>
      <c r="BY488" s="41"/>
      <c r="BZ488" s="41"/>
      <c r="CA488" s="41"/>
      <c r="CB488" s="41"/>
      <c r="CC488" s="41"/>
      <c r="CD488" s="41"/>
      <c r="CE488" s="41"/>
      <c r="CF488" s="41"/>
      <c r="CG488" s="41"/>
      <c r="CH488" s="41"/>
      <c r="CI488" s="41"/>
    </row>
    <row r="489" spans="3:87" x14ac:dyDescent="0.5"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1"/>
      <c r="BQ489" s="41"/>
      <c r="BR489" s="41"/>
      <c r="BS489" s="41"/>
      <c r="BT489" s="41"/>
      <c r="BU489" s="41"/>
      <c r="BV489" s="41"/>
      <c r="BW489" s="41"/>
      <c r="BX489" s="41"/>
      <c r="BY489" s="41"/>
      <c r="BZ489" s="41"/>
      <c r="CA489" s="41"/>
      <c r="CB489" s="41"/>
      <c r="CC489" s="41"/>
      <c r="CD489" s="41"/>
      <c r="CE489" s="41"/>
      <c r="CF489" s="41"/>
      <c r="CG489" s="41"/>
      <c r="CH489" s="41"/>
      <c r="CI489" s="41"/>
    </row>
    <row r="490" spans="3:87" x14ac:dyDescent="0.5"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1"/>
      <c r="CC490" s="41"/>
      <c r="CD490" s="41"/>
      <c r="CE490" s="41"/>
      <c r="CF490" s="41"/>
      <c r="CG490" s="41"/>
      <c r="CH490" s="41"/>
      <c r="CI490" s="41"/>
    </row>
    <row r="491" spans="3:87" x14ac:dyDescent="0.5"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</row>
    <row r="492" spans="3:87" x14ac:dyDescent="0.5"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  <c r="CH492" s="41"/>
      <c r="CI492" s="41"/>
    </row>
    <row r="493" spans="3:87" x14ac:dyDescent="0.5"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1"/>
      <c r="BQ493" s="41"/>
      <c r="BR493" s="41"/>
      <c r="BS493" s="41"/>
      <c r="BT493" s="41"/>
      <c r="BU493" s="41"/>
      <c r="BV493" s="41"/>
      <c r="BW493" s="41"/>
      <c r="BX493" s="41"/>
      <c r="BY493" s="41"/>
      <c r="BZ493" s="41"/>
      <c r="CA493" s="41"/>
      <c r="CB493" s="41"/>
      <c r="CC493" s="41"/>
      <c r="CD493" s="41"/>
      <c r="CE493" s="41"/>
      <c r="CF493" s="41"/>
      <c r="CG493" s="41"/>
      <c r="CH493" s="41"/>
      <c r="CI493" s="41"/>
    </row>
    <row r="494" spans="3:87" x14ac:dyDescent="0.5"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1"/>
      <c r="BQ494" s="41"/>
      <c r="BR494" s="41"/>
      <c r="BS494" s="41"/>
      <c r="BT494" s="41"/>
      <c r="BU494" s="41"/>
      <c r="BV494" s="41"/>
      <c r="BW494" s="41"/>
      <c r="BX494" s="41"/>
      <c r="BY494" s="41"/>
      <c r="BZ494" s="41"/>
      <c r="CA494" s="41"/>
      <c r="CB494" s="41"/>
      <c r="CC494" s="41"/>
      <c r="CD494" s="41"/>
      <c r="CE494" s="41"/>
      <c r="CF494" s="41"/>
      <c r="CG494" s="41"/>
      <c r="CH494" s="41"/>
      <c r="CI494" s="41"/>
    </row>
    <row r="495" spans="3:87" x14ac:dyDescent="0.5"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</row>
    <row r="496" spans="3:87" x14ac:dyDescent="0.5"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</row>
    <row r="497" spans="3:87" x14ac:dyDescent="0.5"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1"/>
      <c r="BQ497" s="41"/>
      <c r="BR497" s="41"/>
      <c r="BS497" s="41"/>
      <c r="BT497" s="41"/>
      <c r="BU497" s="41"/>
      <c r="BV497" s="41"/>
      <c r="BW497" s="41"/>
      <c r="BX497" s="41"/>
      <c r="BY497" s="41"/>
      <c r="BZ497" s="41"/>
      <c r="CA497" s="41"/>
      <c r="CB497" s="41"/>
      <c r="CC497" s="41"/>
      <c r="CD497" s="41"/>
      <c r="CE497" s="41"/>
      <c r="CF497" s="41"/>
      <c r="CG497" s="41"/>
      <c r="CH497" s="41"/>
      <c r="CI497" s="41"/>
    </row>
    <row r="498" spans="3:87" x14ac:dyDescent="0.5"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</row>
    <row r="499" spans="3:87" x14ac:dyDescent="0.5"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1"/>
      <c r="CC499" s="41"/>
      <c r="CD499" s="41"/>
      <c r="CE499" s="41"/>
      <c r="CF499" s="41"/>
      <c r="CG499" s="41"/>
      <c r="CH499" s="41"/>
      <c r="CI499" s="41"/>
    </row>
    <row r="500" spans="3:87" x14ac:dyDescent="0.5"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1"/>
      <c r="CC500" s="41"/>
      <c r="CD500" s="41"/>
      <c r="CE500" s="41"/>
      <c r="CF500" s="41"/>
      <c r="CG500" s="41"/>
      <c r="CH500" s="41"/>
      <c r="CI500" s="41"/>
    </row>
    <row r="501" spans="3:87" x14ac:dyDescent="0.5"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1"/>
      <c r="BQ501" s="41"/>
      <c r="BR501" s="41"/>
      <c r="BS501" s="41"/>
      <c r="BT501" s="41"/>
      <c r="BU501" s="41"/>
      <c r="BV501" s="41"/>
      <c r="BW501" s="41"/>
      <c r="BX501" s="41"/>
      <c r="BY501" s="41"/>
      <c r="BZ501" s="41"/>
      <c r="CA501" s="41"/>
      <c r="CB501" s="41"/>
      <c r="CC501" s="41"/>
      <c r="CD501" s="41"/>
      <c r="CE501" s="41"/>
      <c r="CF501" s="41"/>
      <c r="CG501" s="41"/>
      <c r="CH501" s="41"/>
      <c r="CI501" s="41"/>
    </row>
    <row r="502" spans="3:87" x14ac:dyDescent="0.5"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</row>
    <row r="503" spans="3:87" x14ac:dyDescent="0.5"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1"/>
      <c r="CC503" s="41"/>
      <c r="CD503" s="41"/>
      <c r="CE503" s="41"/>
      <c r="CF503" s="41"/>
      <c r="CG503" s="41"/>
      <c r="CH503" s="41"/>
      <c r="CI503" s="41"/>
    </row>
    <row r="504" spans="3:87" x14ac:dyDescent="0.5"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1"/>
      <c r="CC504" s="41"/>
      <c r="CD504" s="41"/>
      <c r="CE504" s="41"/>
      <c r="CF504" s="41"/>
      <c r="CG504" s="41"/>
      <c r="CH504" s="41"/>
      <c r="CI504" s="41"/>
    </row>
    <row r="505" spans="3:87" x14ac:dyDescent="0.5"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1"/>
      <c r="BQ505" s="41"/>
      <c r="BR505" s="41"/>
      <c r="BS505" s="41"/>
      <c r="BT505" s="41"/>
      <c r="BU505" s="41"/>
      <c r="BV505" s="41"/>
      <c r="BW505" s="41"/>
      <c r="BX505" s="41"/>
      <c r="BY505" s="41"/>
      <c r="BZ505" s="41"/>
      <c r="CA505" s="41"/>
      <c r="CB505" s="41"/>
      <c r="CC505" s="41"/>
      <c r="CD505" s="41"/>
      <c r="CE505" s="41"/>
      <c r="CF505" s="41"/>
      <c r="CG505" s="41"/>
      <c r="CH505" s="41"/>
      <c r="CI505" s="41"/>
    </row>
    <row r="506" spans="3:87" x14ac:dyDescent="0.5"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</row>
    <row r="507" spans="3:87" x14ac:dyDescent="0.5"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1"/>
      <c r="BQ507" s="41"/>
      <c r="BR507" s="41"/>
      <c r="BS507" s="41"/>
      <c r="BT507" s="41"/>
      <c r="BU507" s="41"/>
      <c r="BV507" s="41"/>
      <c r="BW507" s="41"/>
      <c r="BX507" s="41"/>
      <c r="BY507" s="41"/>
      <c r="BZ507" s="41"/>
      <c r="CA507" s="41"/>
      <c r="CB507" s="41"/>
      <c r="CC507" s="41"/>
      <c r="CD507" s="41"/>
      <c r="CE507" s="41"/>
      <c r="CF507" s="41"/>
      <c r="CG507" s="41"/>
      <c r="CH507" s="41"/>
      <c r="CI507" s="41"/>
    </row>
    <row r="508" spans="3:87" x14ac:dyDescent="0.5"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  <c r="BW508" s="41"/>
      <c r="BX508" s="41"/>
      <c r="BY508" s="41"/>
      <c r="BZ508" s="41"/>
      <c r="CA508" s="41"/>
      <c r="CB508" s="41"/>
      <c r="CC508" s="41"/>
      <c r="CD508" s="41"/>
      <c r="CE508" s="41"/>
      <c r="CF508" s="41"/>
      <c r="CG508" s="41"/>
      <c r="CH508" s="41"/>
      <c r="CI508" s="41"/>
    </row>
    <row r="509" spans="3:87" x14ac:dyDescent="0.5"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  <c r="BP509" s="41"/>
      <c r="BQ509" s="41"/>
      <c r="BR509" s="41"/>
      <c r="BS509" s="41"/>
      <c r="BT509" s="41"/>
      <c r="BU509" s="41"/>
      <c r="BV509" s="41"/>
      <c r="BW509" s="41"/>
      <c r="BX509" s="41"/>
      <c r="BY509" s="41"/>
      <c r="BZ509" s="41"/>
      <c r="CA509" s="41"/>
      <c r="CB509" s="41"/>
      <c r="CC509" s="41"/>
      <c r="CD509" s="41"/>
      <c r="CE509" s="41"/>
      <c r="CF509" s="41"/>
      <c r="CG509" s="41"/>
      <c r="CH509" s="41"/>
      <c r="CI509" s="41"/>
    </row>
    <row r="510" spans="3:87" x14ac:dyDescent="0.5"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  <c r="BW510" s="41"/>
      <c r="BX510" s="41"/>
      <c r="BY510" s="41"/>
      <c r="BZ510" s="41"/>
      <c r="CA510" s="41"/>
      <c r="CB510" s="41"/>
      <c r="CC510" s="41"/>
      <c r="CD510" s="41"/>
      <c r="CE510" s="41"/>
      <c r="CF510" s="41"/>
      <c r="CG510" s="41"/>
      <c r="CH510" s="41"/>
      <c r="CI510" s="41"/>
    </row>
    <row r="511" spans="3:87" x14ac:dyDescent="0.5"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1"/>
      <c r="BQ511" s="41"/>
      <c r="BR511" s="41"/>
      <c r="BS511" s="41"/>
      <c r="BT511" s="41"/>
      <c r="BU511" s="41"/>
      <c r="BV511" s="41"/>
      <c r="BW511" s="41"/>
      <c r="BX511" s="41"/>
      <c r="BY511" s="41"/>
      <c r="BZ511" s="41"/>
      <c r="CA511" s="41"/>
      <c r="CB511" s="41"/>
      <c r="CC511" s="41"/>
      <c r="CD511" s="41"/>
      <c r="CE511" s="41"/>
      <c r="CF511" s="41"/>
      <c r="CG511" s="41"/>
      <c r="CH511" s="41"/>
      <c r="CI511" s="41"/>
    </row>
    <row r="512" spans="3:87" x14ac:dyDescent="0.5"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  <c r="BP512" s="41"/>
      <c r="BQ512" s="41"/>
      <c r="BR512" s="41"/>
      <c r="BS512" s="41"/>
      <c r="BT512" s="41"/>
      <c r="BU512" s="41"/>
      <c r="BV512" s="41"/>
      <c r="BW512" s="41"/>
      <c r="BX512" s="41"/>
      <c r="BY512" s="41"/>
      <c r="BZ512" s="41"/>
      <c r="CA512" s="41"/>
      <c r="CB512" s="41"/>
      <c r="CC512" s="41"/>
      <c r="CD512" s="41"/>
      <c r="CE512" s="41"/>
      <c r="CF512" s="41"/>
      <c r="CG512" s="41"/>
      <c r="CH512" s="41"/>
      <c r="CI512" s="41"/>
    </row>
    <row r="513" spans="3:87" x14ac:dyDescent="0.5"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  <c r="BW513" s="41"/>
      <c r="BX513" s="41"/>
      <c r="BY513" s="41"/>
      <c r="BZ513" s="41"/>
      <c r="CA513" s="41"/>
      <c r="CB513" s="41"/>
      <c r="CC513" s="41"/>
      <c r="CD513" s="41"/>
      <c r="CE513" s="41"/>
      <c r="CF513" s="41"/>
      <c r="CG513" s="41"/>
      <c r="CH513" s="41"/>
      <c r="CI513" s="41"/>
    </row>
    <row r="514" spans="3:87" x14ac:dyDescent="0.5"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1"/>
      <c r="CG514" s="41"/>
      <c r="CH514" s="41"/>
      <c r="CI514" s="41"/>
    </row>
    <row r="515" spans="3:87" x14ac:dyDescent="0.5"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1"/>
      <c r="CG515" s="41"/>
      <c r="CH515" s="41"/>
      <c r="CI515" s="41"/>
    </row>
    <row r="516" spans="3:87" x14ac:dyDescent="0.5"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  <c r="BP516" s="41"/>
      <c r="BQ516" s="41"/>
      <c r="BR516" s="41"/>
      <c r="BS516" s="41"/>
      <c r="BT516" s="41"/>
      <c r="BU516" s="41"/>
      <c r="BV516" s="41"/>
      <c r="BW516" s="41"/>
      <c r="BX516" s="41"/>
      <c r="BY516" s="41"/>
      <c r="BZ516" s="41"/>
      <c r="CA516" s="41"/>
      <c r="CB516" s="41"/>
      <c r="CC516" s="41"/>
      <c r="CD516" s="41"/>
      <c r="CE516" s="41"/>
      <c r="CF516" s="41"/>
      <c r="CG516" s="41"/>
      <c r="CH516" s="41"/>
      <c r="CI516" s="41"/>
    </row>
    <row r="517" spans="3:87" x14ac:dyDescent="0.5"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1"/>
      <c r="BQ517" s="41"/>
      <c r="BR517" s="41"/>
      <c r="BS517" s="41"/>
      <c r="BT517" s="41"/>
      <c r="BU517" s="41"/>
      <c r="BV517" s="41"/>
      <c r="BW517" s="41"/>
      <c r="BX517" s="41"/>
      <c r="BY517" s="41"/>
      <c r="BZ517" s="41"/>
      <c r="CA517" s="41"/>
      <c r="CB517" s="41"/>
      <c r="CC517" s="41"/>
      <c r="CD517" s="41"/>
      <c r="CE517" s="41"/>
      <c r="CF517" s="41"/>
      <c r="CG517" s="41"/>
      <c r="CH517" s="41"/>
      <c r="CI517" s="41"/>
    </row>
    <row r="518" spans="3:87" x14ac:dyDescent="0.5"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1"/>
      <c r="BQ518" s="41"/>
      <c r="BR518" s="41"/>
      <c r="BS518" s="41"/>
      <c r="BT518" s="41"/>
      <c r="BU518" s="41"/>
      <c r="BV518" s="41"/>
      <c r="BW518" s="41"/>
      <c r="BX518" s="41"/>
      <c r="BY518" s="41"/>
      <c r="BZ518" s="41"/>
      <c r="CA518" s="41"/>
      <c r="CB518" s="41"/>
      <c r="CC518" s="41"/>
      <c r="CD518" s="41"/>
      <c r="CE518" s="41"/>
      <c r="CF518" s="41"/>
      <c r="CG518" s="41"/>
      <c r="CH518" s="41"/>
      <c r="CI518" s="41"/>
    </row>
    <row r="519" spans="3:87" x14ac:dyDescent="0.5"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1"/>
      <c r="BQ519" s="41"/>
      <c r="BR519" s="41"/>
      <c r="BS519" s="41"/>
      <c r="BT519" s="41"/>
      <c r="BU519" s="41"/>
      <c r="BV519" s="41"/>
      <c r="BW519" s="41"/>
      <c r="BX519" s="41"/>
      <c r="BY519" s="41"/>
      <c r="BZ519" s="41"/>
      <c r="CA519" s="41"/>
      <c r="CB519" s="41"/>
      <c r="CC519" s="41"/>
      <c r="CD519" s="41"/>
      <c r="CE519" s="41"/>
      <c r="CF519" s="41"/>
      <c r="CG519" s="41"/>
      <c r="CH519" s="41"/>
      <c r="CI519" s="41"/>
    </row>
    <row r="520" spans="3:87" x14ac:dyDescent="0.5"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  <c r="BP520" s="41"/>
      <c r="BQ520" s="41"/>
      <c r="BR520" s="41"/>
      <c r="BS520" s="41"/>
      <c r="BT520" s="41"/>
      <c r="BU520" s="41"/>
      <c r="BV520" s="41"/>
      <c r="BW520" s="41"/>
      <c r="BX520" s="41"/>
      <c r="BY520" s="41"/>
      <c r="BZ520" s="41"/>
      <c r="CA520" s="41"/>
      <c r="CB520" s="41"/>
      <c r="CC520" s="41"/>
      <c r="CD520" s="41"/>
      <c r="CE520" s="41"/>
      <c r="CF520" s="41"/>
      <c r="CG520" s="41"/>
      <c r="CH520" s="41"/>
      <c r="CI520" s="41"/>
    </row>
    <row r="521" spans="3:87" x14ac:dyDescent="0.5"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  <c r="BP521" s="41"/>
      <c r="BQ521" s="41"/>
      <c r="BR521" s="41"/>
      <c r="BS521" s="41"/>
      <c r="BT521" s="41"/>
      <c r="BU521" s="41"/>
      <c r="BV521" s="41"/>
      <c r="BW521" s="41"/>
      <c r="BX521" s="41"/>
      <c r="BY521" s="41"/>
      <c r="BZ521" s="41"/>
      <c r="CA521" s="41"/>
      <c r="CB521" s="41"/>
      <c r="CC521" s="41"/>
      <c r="CD521" s="41"/>
      <c r="CE521" s="41"/>
      <c r="CF521" s="41"/>
      <c r="CG521" s="41"/>
      <c r="CH521" s="41"/>
      <c r="CI521" s="41"/>
    </row>
    <row r="522" spans="3:87" x14ac:dyDescent="0.5"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  <c r="BP522" s="41"/>
      <c r="BQ522" s="41"/>
      <c r="BR522" s="41"/>
      <c r="BS522" s="41"/>
      <c r="BT522" s="41"/>
      <c r="BU522" s="41"/>
      <c r="BV522" s="41"/>
      <c r="BW522" s="41"/>
      <c r="BX522" s="41"/>
      <c r="BY522" s="41"/>
      <c r="BZ522" s="41"/>
      <c r="CA522" s="41"/>
      <c r="CB522" s="41"/>
      <c r="CC522" s="41"/>
      <c r="CD522" s="41"/>
      <c r="CE522" s="41"/>
      <c r="CF522" s="41"/>
      <c r="CG522" s="41"/>
      <c r="CH522" s="41"/>
      <c r="CI522" s="41"/>
    </row>
    <row r="523" spans="3:87" x14ac:dyDescent="0.5"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  <c r="BP523" s="41"/>
      <c r="BQ523" s="41"/>
      <c r="BR523" s="41"/>
      <c r="BS523" s="41"/>
      <c r="BT523" s="41"/>
      <c r="BU523" s="41"/>
      <c r="BV523" s="41"/>
      <c r="BW523" s="41"/>
      <c r="BX523" s="41"/>
      <c r="BY523" s="41"/>
      <c r="BZ523" s="41"/>
      <c r="CA523" s="41"/>
      <c r="CB523" s="41"/>
      <c r="CC523" s="41"/>
      <c r="CD523" s="41"/>
      <c r="CE523" s="41"/>
      <c r="CF523" s="41"/>
      <c r="CG523" s="41"/>
      <c r="CH523" s="41"/>
      <c r="CI523" s="41"/>
    </row>
    <row r="524" spans="3:87" x14ac:dyDescent="0.5"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  <c r="BE524" s="41"/>
      <c r="BF524" s="41"/>
      <c r="BG524" s="41"/>
      <c r="BH524" s="41"/>
      <c r="BI524" s="41"/>
      <c r="BJ524" s="41"/>
      <c r="BK524" s="41"/>
      <c r="BL524" s="41"/>
      <c r="BM524" s="41"/>
      <c r="BN524" s="41"/>
      <c r="BO524" s="41"/>
      <c r="BP524" s="41"/>
      <c r="BQ524" s="41"/>
      <c r="BR524" s="41"/>
      <c r="BS524" s="41"/>
      <c r="BT524" s="41"/>
      <c r="BU524" s="41"/>
      <c r="BV524" s="41"/>
      <c r="BW524" s="41"/>
      <c r="BX524" s="41"/>
      <c r="BY524" s="41"/>
      <c r="BZ524" s="41"/>
      <c r="CA524" s="41"/>
      <c r="CB524" s="41"/>
      <c r="CC524" s="41"/>
      <c r="CD524" s="41"/>
      <c r="CE524" s="41"/>
      <c r="CF524" s="41"/>
      <c r="CG524" s="41"/>
      <c r="CH524" s="41"/>
      <c r="CI524" s="41"/>
    </row>
    <row r="525" spans="3:87" x14ac:dyDescent="0.5"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1"/>
      <c r="BQ525" s="41"/>
      <c r="BR525" s="41"/>
      <c r="BS525" s="41"/>
      <c r="BT525" s="41"/>
      <c r="BU525" s="41"/>
      <c r="BV525" s="41"/>
      <c r="BW525" s="41"/>
      <c r="BX525" s="41"/>
      <c r="BY525" s="41"/>
      <c r="BZ525" s="41"/>
      <c r="CA525" s="41"/>
      <c r="CB525" s="41"/>
      <c r="CC525" s="41"/>
      <c r="CD525" s="41"/>
      <c r="CE525" s="41"/>
      <c r="CF525" s="41"/>
      <c r="CG525" s="41"/>
      <c r="CH525" s="41"/>
      <c r="CI525" s="41"/>
    </row>
    <row r="526" spans="3:87" x14ac:dyDescent="0.5"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  <c r="BP526" s="41"/>
      <c r="BQ526" s="41"/>
      <c r="BR526" s="41"/>
      <c r="BS526" s="41"/>
      <c r="BT526" s="41"/>
      <c r="BU526" s="41"/>
      <c r="BV526" s="41"/>
      <c r="BW526" s="41"/>
      <c r="BX526" s="41"/>
      <c r="BY526" s="41"/>
      <c r="BZ526" s="41"/>
      <c r="CA526" s="41"/>
      <c r="CB526" s="41"/>
      <c r="CC526" s="41"/>
      <c r="CD526" s="41"/>
      <c r="CE526" s="41"/>
      <c r="CF526" s="41"/>
      <c r="CG526" s="41"/>
      <c r="CH526" s="41"/>
      <c r="CI526" s="41"/>
    </row>
    <row r="527" spans="3:87" x14ac:dyDescent="0.5"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1"/>
      <c r="BQ527" s="41"/>
      <c r="BR527" s="41"/>
      <c r="BS527" s="41"/>
      <c r="BT527" s="41"/>
      <c r="BU527" s="41"/>
      <c r="BV527" s="41"/>
      <c r="BW527" s="41"/>
      <c r="BX527" s="41"/>
      <c r="BY527" s="41"/>
      <c r="BZ527" s="41"/>
      <c r="CA527" s="41"/>
      <c r="CB527" s="41"/>
      <c r="CC527" s="41"/>
      <c r="CD527" s="41"/>
      <c r="CE527" s="41"/>
      <c r="CF527" s="41"/>
      <c r="CG527" s="41"/>
      <c r="CH527" s="41"/>
      <c r="CI527" s="41"/>
    </row>
    <row r="528" spans="3:87" x14ac:dyDescent="0.5"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  <c r="BP528" s="41"/>
      <c r="BQ528" s="41"/>
      <c r="BR528" s="41"/>
      <c r="BS528" s="41"/>
      <c r="BT528" s="41"/>
      <c r="BU528" s="41"/>
      <c r="BV528" s="41"/>
      <c r="BW528" s="41"/>
      <c r="BX528" s="41"/>
      <c r="BY528" s="41"/>
      <c r="BZ528" s="41"/>
      <c r="CA528" s="41"/>
      <c r="CB528" s="41"/>
      <c r="CC528" s="41"/>
      <c r="CD528" s="41"/>
      <c r="CE528" s="41"/>
      <c r="CF528" s="41"/>
      <c r="CG528" s="41"/>
      <c r="CH528" s="41"/>
      <c r="CI528" s="41"/>
    </row>
    <row r="529" spans="3:87" x14ac:dyDescent="0.5"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1"/>
      <c r="BQ529" s="41"/>
      <c r="BR529" s="41"/>
      <c r="BS529" s="41"/>
      <c r="BT529" s="41"/>
      <c r="BU529" s="41"/>
      <c r="BV529" s="41"/>
      <c r="BW529" s="41"/>
      <c r="BX529" s="41"/>
      <c r="BY529" s="41"/>
      <c r="BZ529" s="41"/>
      <c r="CA529" s="41"/>
      <c r="CB529" s="41"/>
      <c r="CC529" s="41"/>
      <c r="CD529" s="41"/>
      <c r="CE529" s="41"/>
      <c r="CF529" s="41"/>
      <c r="CG529" s="41"/>
      <c r="CH529" s="41"/>
      <c r="CI529" s="41"/>
    </row>
    <row r="530" spans="3:87" x14ac:dyDescent="0.5"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  <c r="BP530" s="41"/>
      <c r="BQ530" s="41"/>
      <c r="BR530" s="41"/>
      <c r="BS530" s="41"/>
      <c r="BT530" s="41"/>
      <c r="BU530" s="41"/>
      <c r="BV530" s="41"/>
      <c r="BW530" s="41"/>
      <c r="BX530" s="41"/>
      <c r="BY530" s="41"/>
      <c r="BZ530" s="41"/>
      <c r="CA530" s="41"/>
      <c r="CB530" s="41"/>
      <c r="CC530" s="41"/>
      <c r="CD530" s="41"/>
      <c r="CE530" s="41"/>
      <c r="CF530" s="41"/>
      <c r="CG530" s="41"/>
      <c r="CH530" s="41"/>
      <c r="CI530" s="41"/>
    </row>
    <row r="531" spans="3:87" x14ac:dyDescent="0.5"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1"/>
      <c r="BQ531" s="41"/>
      <c r="BR531" s="41"/>
      <c r="BS531" s="41"/>
      <c r="BT531" s="41"/>
      <c r="BU531" s="41"/>
      <c r="BV531" s="41"/>
      <c r="BW531" s="41"/>
      <c r="BX531" s="41"/>
      <c r="BY531" s="41"/>
      <c r="BZ531" s="41"/>
      <c r="CA531" s="41"/>
      <c r="CB531" s="41"/>
      <c r="CC531" s="41"/>
      <c r="CD531" s="41"/>
      <c r="CE531" s="41"/>
      <c r="CF531" s="41"/>
      <c r="CG531" s="41"/>
      <c r="CH531" s="41"/>
      <c r="CI531" s="41"/>
    </row>
    <row r="532" spans="3:87" x14ac:dyDescent="0.5"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1"/>
      <c r="BQ532" s="41"/>
      <c r="BR532" s="41"/>
      <c r="BS532" s="41"/>
      <c r="BT532" s="41"/>
      <c r="BU532" s="41"/>
      <c r="BV532" s="41"/>
      <c r="BW532" s="41"/>
      <c r="BX532" s="41"/>
      <c r="BY532" s="41"/>
      <c r="BZ532" s="41"/>
      <c r="CA532" s="41"/>
      <c r="CB532" s="41"/>
      <c r="CC532" s="41"/>
      <c r="CD532" s="41"/>
      <c r="CE532" s="41"/>
      <c r="CF532" s="41"/>
      <c r="CG532" s="41"/>
      <c r="CH532" s="41"/>
      <c r="CI532" s="41"/>
    </row>
    <row r="533" spans="3:87" x14ac:dyDescent="0.5"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1"/>
      <c r="BQ533" s="41"/>
      <c r="BR533" s="41"/>
      <c r="BS533" s="41"/>
      <c r="BT533" s="41"/>
      <c r="BU533" s="41"/>
      <c r="BV533" s="41"/>
      <c r="BW533" s="41"/>
      <c r="BX533" s="41"/>
      <c r="BY533" s="41"/>
      <c r="BZ533" s="41"/>
      <c r="CA533" s="41"/>
      <c r="CB533" s="41"/>
      <c r="CC533" s="41"/>
      <c r="CD533" s="41"/>
      <c r="CE533" s="41"/>
      <c r="CF533" s="41"/>
      <c r="CG533" s="41"/>
      <c r="CH533" s="41"/>
      <c r="CI533" s="41"/>
    </row>
    <row r="534" spans="3:87" x14ac:dyDescent="0.5"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1"/>
      <c r="BQ534" s="41"/>
      <c r="BR534" s="41"/>
      <c r="BS534" s="41"/>
      <c r="BT534" s="41"/>
      <c r="BU534" s="41"/>
      <c r="BV534" s="41"/>
      <c r="BW534" s="41"/>
      <c r="BX534" s="41"/>
      <c r="BY534" s="41"/>
      <c r="BZ534" s="41"/>
      <c r="CA534" s="41"/>
      <c r="CB534" s="41"/>
      <c r="CC534" s="41"/>
      <c r="CD534" s="41"/>
      <c r="CE534" s="41"/>
      <c r="CF534" s="41"/>
      <c r="CG534" s="41"/>
      <c r="CH534" s="41"/>
      <c r="CI534" s="41"/>
    </row>
    <row r="535" spans="3:87" x14ac:dyDescent="0.5"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1"/>
      <c r="BQ535" s="41"/>
      <c r="BR535" s="41"/>
      <c r="BS535" s="41"/>
      <c r="BT535" s="41"/>
      <c r="BU535" s="41"/>
      <c r="BV535" s="41"/>
      <c r="BW535" s="41"/>
      <c r="BX535" s="41"/>
      <c r="BY535" s="41"/>
      <c r="BZ535" s="41"/>
      <c r="CA535" s="41"/>
      <c r="CB535" s="41"/>
      <c r="CC535" s="41"/>
      <c r="CD535" s="41"/>
      <c r="CE535" s="41"/>
      <c r="CF535" s="41"/>
      <c r="CG535" s="41"/>
      <c r="CH535" s="41"/>
      <c r="CI535" s="41"/>
    </row>
    <row r="536" spans="3:87" x14ac:dyDescent="0.5"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1"/>
      <c r="CA536" s="41"/>
      <c r="CB536" s="41"/>
      <c r="CC536" s="41"/>
      <c r="CD536" s="41"/>
      <c r="CE536" s="41"/>
      <c r="CF536" s="41"/>
      <c r="CG536" s="41"/>
      <c r="CH536" s="41"/>
      <c r="CI536" s="41"/>
    </row>
    <row r="537" spans="3:87" x14ac:dyDescent="0.5"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1"/>
      <c r="BQ537" s="41"/>
      <c r="BR537" s="41"/>
      <c r="BS537" s="41"/>
      <c r="BT537" s="41"/>
      <c r="BU537" s="41"/>
      <c r="BV537" s="41"/>
      <c r="BW537" s="41"/>
      <c r="BX537" s="41"/>
      <c r="BY537" s="41"/>
      <c r="BZ537" s="41"/>
      <c r="CA537" s="41"/>
      <c r="CB537" s="41"/>
      <c r="CC537" s="41"/>
      <c r="CD537" s="41"/>
      <c r="CE537" s="41"/>
      <c r="CF537" s="41"/>
      <c r="CG537" s="41"/>
      <c r="CH537" s="41"/>
      <c r="CI537" s="41"/>
    </row>
    <row r="538" spans="3:87" x14ac:dyDescent="0.5"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1"/>
      <c r="BQ538" s="41"/>
      <c r="BR538" s="41"/>
      <c r="BS538" s="41"/>
      <c r="BT538" s="41"/>
      <c r="BU538" s="41"/>
      <c r="BV538" s="41"/>
      <c r="BW538" s="41"/>
      <c r="BX538" s="41"/>
      <c r="BY538" s="41"/>
      <c r="BZ538" s="41"/>
      <c r="CA538" s="41"/>
      <c r="CB538" s="41"/>
      <c r="CC538" s="41"/>
      <c r="CD538" s="41"/>
      <c r="CE538" s="41"/>
      <c r="CF538" s="41"/>
      <c r="CG538" s="41"/>
      <c r="CH538" s="41"/>
      <c r="CI538" s="41"/>
    </row>
    <row r="539" spans="3:87" x14ac:dyDescent="0.5"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1"/>
      <c r="BQ539" s="41"/>
      <c r="BR539" s="41"/>
      <c r="BS539" s="41"/>
      <c r="BT539" s="41"/>
      <c r="BU539" s="41"/>
      <c r="BV539" s="41"/>
      <c r="BW539" s="41"/>
      <c r="BX539" s="41"/>
      <c r="BY539" s="41"/>
      <c r="BZ539" s="41"/>
      <c r="CA539" s="41"/>
      <c r="CB539" s="41"/>
      <c r="CC539" s="41"/>
      <c r="CD539" s="41"/>
      <c r="CE539" s="41"/>
      <c r="CF539" s="41"/>
      <c r="CG539" s="41"/>
      <c r="CH539" s="41"/>
      <c r="CI539" s="41"/>
    </row>
    <row r="540" spans="3:87" x14ac:dyDescent="0.5"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1"/>
      <c r="BQ540" s="41"/>
      <c r="BR540" s="41"/>
      <c r="BS540" s="41"/>
      <c r="BT540" s="41"/>
      <c r="BU540" s="41"/>
      <c r="BV540" s="41"/>
      <c r="BW540" s="41"/>
      <c r="BX540" s="41"/>
      <c r="BY540" s="41"/>
      <c r="BZ540" s="41"/>
      <c r="CA540" s="41"/>
      <c r="CB540" s="41"/>
      <c r="CC540" s="41"/>
      <c r="CD540" s="41"/>
      <c r="CE540" s="41"/>
      <c r="CF540" s="41"/>
      <c r="CG540" s="41"/>
      <c r="CH540" s="41"/>
      <c r="CI540" s="41"/>
    </row>
    <row r="541" spans="3:87" x14ac:dyDescent="0.5"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1"/>
      <c r="BQ541" s="41"/>
      <c r="BR541" s="41"/>
      <c r="BS541" s="41"/>
      <c r="BT541" s="41"/>
      <c r="BU541" s="41"/>
      <c r="BV541" s="41"/>
      <c r="BW541" s="41"/>
      <c r="BX541" s="41"/>
      <c r="BY541" s="41"/>
      <c r="BZ541" s="41"/>
      <c r="CA541" s="41"/>
      <c r="CB541" s="41"/>
      <c r="CC541" s="41"/>
      <c r="CD541" s="41"/>
      <c r="CE541" s="41"/>
      <c r="CF541" s="41"/>
      <c r="CG541" s="41"/>
      <c r="CH541" s="41"/>
      <c r="CI541" s="41"/>
    </row>
    <row r="542" spans="3:87" x14ac:dyDescent="0.5"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  <c r="BW542" s="41"/>
      <c r="BX542" s="41"/>
      <c r="BY542" s="41"/>
      <c r="BZ542" s="41"/>
      <c r="CA542" s="41"/>
      <c r="CB542" s="41"/>
      <c r="CC542" s="41"/>
      <c r="CD542" s="41"/>
      <c r="CE542" s="41"/>
      <c r="CF542" s="41"/>
      <c r="CG542" s="41"/>
      <c r="CH542" s="41"/>
      <c r="CI542" s="41"/>
    </row>
    <row r="543" spans="3:87" x14ac:dyDescent="0.5"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1"/>
      <c r="BQ543" s="41"/>
      <c r="BR543" s="41"/>
      <c r="BS543" s="41"/>
      <c r="BT543" s="41"/>
      <c r="BU543" s="41"/>
      <c r="BV543" s="41"/>
      <c r="BW543" s="41"/>
      <c r="BX543" s="41"/>
      <c r="BY543" s="41"/>
      <c r="BZ543" s="41"/>
      <c r="CA543" s="41"/>
      <c r="CB543" s="41"/>
      <c r="CC543" s="41"/>
      <c r="CD543" s="41"/>
      <c r="CE543" s="41"/>
      <c r="CF543" s="41"/>
      <c r="CG543" s="41"/>
      <c r="CH543" s="41"/>
      <c r="CI543" s="41"/>
    </row>
    <row r="544" spans="3:87" x14ac:dyDescent="0.5"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1"/>
      <c r="CA544" s="41"/>
      <c r="CB544" s="41"/>
      <c r="CC544" s="41"/>
      <c r="CD544" s="41"/>
      <c r="CE544" s="41"/>
      <c r="CF544" s="41"/>
      <c r="CG544" s="41"/>
      <c r="CH544" s="41"/>
      <c r="CI544" s="41"/>
    </row>
    <row r="545" spans="3:87" x14ac:dyDescent="0.5"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  <c r="BW545" s="41"/>
      <c r="BX545" s="41"/>
      <c r="BY545" s="41"/>
      <c r="BZ545" s="41"/>
      <c r="CA545" s="41"/>
      <c r="CB545" s="41"/>
      <c r="CC545" s="41"/>
      <c r="CD545" s="41"/>
      <c r="CE545" s="41"/>
      <c r="CF545" s="41"/>
      <c r="CG545" s="41"/>
      <c r="CH545" s="41"/>
      <c r="CI545" s="41"/>
    </row>
    <row r="546" spans="3:87" x14ac:dyDescent="0.5"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1"/>
      <c r="CA546" s="41"/>
      <c r="CB546" s="41"/>
      <c r="CC546" s="41"/>
      <c r="CD546" s="41"/>
      <c r="CE546" s="41"/>
      <c r="CF546" s="41"/>
      <c r="CG546" s="41"/>
      <c r="CH546" s="41"/>
      <c r="CI546" s="41"/>
    </row>
    <row r="547" spans="3:87" x14ac:dyDescent="0.5"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1"/>
      <c r="CA547" s="41"/>
      <c r="CB547" s="41"/>
      <c r="CC547" s="41"/>
      <c r="CD547" s="41"/>
      <c r="CE547" s="41"/>
      <c r="CF547" s="41"/>
      <c r="CG547" s="41"/>
      <c r="CH547" s="41"/>
      <c r="CI547" s="41"/>
    </row>
    <row r="548" spans="3:87" x14ac:dyDescent="0.5"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1"/>
      <c r="CA548" s="41"/>
      <c r="CB548" s="41"/>
      <c r="CC548" s="41"/>
      <c r="CD548" s="41"/>
      <c r="CE548" s="41"/>
      <c r="CF548" s="41"/>
      <c r="CG548" s="41"/>
      <c r="CH548" s="41"/>
      <c r="CI548" s="41"/>
    </row>
    <row r="549" spans="3:87" x14ac:dyDescent="0.5"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41"/>
      <c r="CC549" s="41"/>
      <c r="CD549" s="41"/>
      <c r="CE549" s="41"/>
      <c r="CF549" s="41"/>
      <c r="CG549" s="41"/>
      <c r="CH549" s="41"/>
      <c r="CI549" s="41"/>
    </row>
    <row r="550" spans="3:87" x14ac:dyDescent="0.5"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1"/>
      <c r="CA550" s="41"/>
      <c r="CB550" s="41"/>
      <c r="CC550" s="41"/>
      <c r="CD550" s="41"/>
      <c r="CE550" s="41"/>
      <c r="CF550" s="41"/>
      <c r="CG550" s="41"/>
      <c r="CH550" s="41"/>
      <c r="CI550" s="41"/>
    </row>
    <row r="551" spans="3:87" x14ac:dyDescent="0.5"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1"/>
      <c r="CA551" s="41"/>
      <c r="CB551" s="41"/>
      <c r="CC551" s="41"/>
      <c r="CD551" s="41"/>
      <c r="CE551" s="41"/>
      <c r="CF551" s="41"/>
      <c r="CG551" s="41"/>
      <c r="CH551" s="41"/>
      <c r="CI551" s="41"/>
    </row>
    <row r="552" spans="3:87" x14ac:dyDescent="0.5"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  <c r="BW552" s="41"/>
      <c r="BX552" s="41"/>
      <c r="BY552" s="41"/>
      <c r="BZ552" s="41"/>
      <c r="CA552" s="41"/>
      <c r="CB552" s="41"/>
      <c r="CC552" s="41"/>
      <c r="CD552" s="41"/>
      <c r="CE552" s="41"/>
      <c r="CF552" s="41"/>
      <c r="CG552" s="41"/>
      <c r="CH552" s="41"/>
      <c r="CI552" s="41"/>
    </row>
    <row r="553" spans="3:87" x14ac:dyDescent="0.5"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  <c r="BW553" s="41"/>
      <c r="BX553" s="41"/>
      <c r="BY553" s="41"/>
      <c r="BZ553" s="41"/>
      <c r="CA553" s="41"/>
      <c r="CB553" s="41"/>
      <c r="CC553" s="41"/>
      <c r="CD553" s="41"/>
      <c r="CE553" s="41"/>
      <c r="CF553" s="41"/>
      <c r="CG553" s="41"/>
      <c r="CH553" s="41"/>
      <c r="CI553" s="41"/>
    </row>
    <row r="554" spans="3:87" x14ac:dyDescent="0.5"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1"/>
      <c r="CA554" s="41"/>
      <c r="CB554" s="41"/>
      <c r="CC554" s="41"/>
      <c r="CD554" s="41"/>
      <c r="CE554" s="41"/>
      <c r="CF554" s="41"/>
      <c r="CG554" s="41"/>
      <c r="CH554" s="41"/>
      <c r="CI554" s="41"/>
    </row>
    <row r="555" spans="3:87" x14ac:dyDescent="0.5"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1"/>
      <c r="CA555" s="41"/>
      <c r="CB555" s="41"/>
      <c r="CC555" s="41"/>
      <c r="CD555" s="41"/>
      <c r="CE555" s="41"/>
      <c r="CF555" s="41"/>
      <c r="CG555" s="41"/>
      <c r="CH555" s="41"/>
      <c r="CI555" s="41"/>
    </row>
    <row r="556" spans="3:87" x14ac:dyDescent="0.5"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41"/>
      <c r="CC556" s="41"/>
      <c r="CD556" s="41"/>
      <c r="CE556" s="41"/>
      <c r="CF556" s="41"/>
      <c r="CG556" s="41"/>
      <c r="CH556" s="41"/>
      <c r="CI556" s="41"/>
    </row>
    <row r="557" spans="3:87" x14ac:dyDescent="0.5"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1"/>
      <c r="CA557" s="41"/>
      <c r="CB557" s="41"/>
      <c r="CC557" s="41"/>
      <c r="CD557" s="41"/>
      <c r="CE557" s="41"/>
      <c r="CF557" s="41"/>
      <c r="CG557" s="41"/>
      <c r="CH557" s="41"/>
      <c r="CI557" s="41"/>
    </row>
    <row r="558" spans="3:87" x14ac:dyDescent="0.5"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1"/>
      <c r="CA558" s="41"/>
      <c r="CB558" s="41"/>
      <c r="CC558" s="41"/>
      <c r="CD558" s="41"/>
      <c r="CE558" s="41"/>
      <c r="CF558" s="41"/>
      <c r="CG558" s="41"/>
      <c r="CH558" s="41"/>
      <c r="CI558" s="41"/>
    </row>
    <row r="559" spans="3:87" x14ac:dyDescent="0.5"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  <c r="CH559" s="41"/>
      <c r="CI559" s="41"/>
    </row>
    <row r="560" spans="3:87" x14ac:dyDescent="0.5"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  <c r="CH560" s="41"/>
      <c r="CI560" s="41"/>
    </row>
    <row r="561" spans="3:87" x14ac:dyDescent="0.5"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1"/>
      <c r="CA561" s="41"/>
      <c r="CB561" s="41"/>
      <c r="CC561" s="41"/>
      <c r="CD561" s="41"/>
      <c r="CE561" s="41"/>
      <c r="CF561" s="41"/>
      <c r="CG561" s="41"/>
      <c r="CH561" s="41"/>
      <c r="CI561" s="41"/>
    </row>
    <row r="562" spans="3:87" x14ac:dyDescent="0.5"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  <c r="CH562" s="41"/>
      <c r="CI562" s="41"/>
    </row>
    <row r="563" spans="3:87" x14ac:dyDescent="0.5"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  <c r="CH563" s="41"/>
      <c r="CI563" s="41"/>
    </row>
    <row r="564" spans="3:87" x14ac:dyDescent="0.5"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</row>
    <row r="565" spans="3:87" x14ac:dyDescent="0.5"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</row>
    <row r="566" spans="3:87" x14ac:dyDescent="0.5"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  <c r="CH566" s="41"/>
      <c r="CI566" s="41"/>
    </row>
    <row r="567" spans="3:87" x14ac:dyDescent="0.5"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  <c r="CH567" s="41"/>
      <c r="CI567" s="41"/>
    </row>
    <row r="568" spans="3:87" x14ac:dyDescent="0.5"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1"/>
      <c r="CA568" s="41"/>
      <c r="CB568" s="41"/>
      <c r="CC568" s="41"/>
      <c r="CD568" s="41"/>
      <c r="CE568" s="41"/>
      <c r="CF568" s="41"/>
      <c r="CG568" s="41"/>
      <c r="CH568" s="41"/>
      <c r="CI568" s="41"/>
    </row>
    <row r="569" spans="3:87" x14ac:dyDescent="0.5"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  <c r="CH569" s="41"/>
      <c r="CI569" s="41"/>
    </row>
    <row r="570" spans="3:87" x14ac:dyDescent="0.5"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  <c r="CH570" s="41"/>
      <c r="CI570" s="41"/>
    </row>
    <row r="571" spans="3:87" x14ac:dyDescent="0.5"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  <c r="CH571" s="41"/>
      <c r="CI571" s="41"/>
    </row>
    <row r="572" spans="3:87" x14ac:dyDescent="0.5"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1"/>
      <c r="CA572" s="41"/>
      <c r="CB572" s="41"/>
      <c r="CC572" s="41"/>
      <c r="CD572" s="41"/>
      <c r="CE572" s="41"/>
      <c r="CF572" s="41"/>
      <c r="CG572" s="41"/>
      <c r="CH572" s="41"/>
      <c r="CI572" s="41"/>
    </row>
    <row r="573" spans="3:87" x14ac:dyDescent="0.5"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1"/>
      <c r="BQ573" s="41"/>
      <c r="BR573" s="41"/>
      <c r="BS573" s="41"/>
      <c r="BT573" s="41"/>
      <c r="BU573" s="41"/>
      <c r="BV573" s="41"/>
      <c r="BW573" s="41"/>
      <c r="BX573" s="41"/>
      <c r="BY573" s="41"/>
      <c r="BZ573" s="41"/>
      <c r="CA573" s="41"/>
      <c r="CB573" s="41"/>
      <c r="CC573" s="41"/>
      <c r="CD573" s="41"/>
      <c r="CE573" s="41"/>
      <c r="CF573" s="41"/>
      <c r="CG573" s="41"/>
      <c r="CH573" s="41"/>
      <c r="CI573" s="41"/>
    </row>
    <row r="574" spans="3:87" x14ac:dyDescent="0.5"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  <c r="BW574" s="41"/>
      <c r="BX574" s="41"/>
      <c r="BY574" s="41"/>
      <c r="BZ574" s="41"/>
      <c r="CA574" s="41"/>
      <c r="CB574" s="41"/>
      <c r="CC574" s="41"/>
      <c r="CD574" s="41"/>
      <c r="CE574" s="41"/>
      <c r="CF574" s="41"/>
      <c r="CG574" s="41"/>
      <c r="CH574" s="41"/>
      <c r="CI574" s="41"/>
    </row>
    <row r="575" spans="3:87" x14ac:dyDescent="0.5"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  <c r="BP575" s="41"/>
      <c r="BQ575" s="41"/>
      <c r="BR575" s="41"/>
      <c r="BS575" s="41"/>
      <c r="BT575" s="41"/>
      <c r="BU575" s="41"/>
      <c r="BV575" s="41"/>
      <c r="BW575" s="41"/>
      <c r="BX575" s="41"/>
      <c r="BY575" s="41"/>
      <c r="BZ575" s="41"/>
      <c r="CA575" s="41"/>
      <c r="CB575" s="41"/>
      <c r="CC575" s="41"/>
      <c r="CD575" s="41"/>
      <c r="CE575" s="41"/>
      <c r="CF575" s="41"/>
      <c r="CG575" s="41"/>
      <c r="CH575" s="41"/>
      <c r="CI575" s="41"/>
    </row>
    <row r="576" spans="3:87" x14ac:dyDescent="0.5"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  <c r="BP576" s="41"/>
      <c r="BQ576" s="41"/>
      <c r="BR576" s="41"/>
      <c r="BS576" s="41"/>
      <c r="BT576" s="41"/>
      <c r="BU576" s="41"/>
      <c r="BV576" s="41"/>
      <c r="BW576" s="41"/>
      <c r="BX576" s="41"/>
      <c r="BY576" s="41"/>
      <c r="BZ576" s="41"/>
      <c r="CA576" s="41"/>
      <c r="CB576" s="41"/>
      <c r="CC576" s="41"/>
      <c r="CD576" s="41"/>
      <c r="CE576" s="41"/>
      <c r="CF576" s="41"/>
      <c r="CG576" s="41"/>
      <c r="CH576" s="41"/>
      <c r="CI576" s="41"/>
    </row>
    <row r="577" spans="3:87" x14ac:dyDescent="0.5"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1"/>
      <c r="BQ577" s="41"/>
      <c r="BR577" s="41"/>
      <c r="BS577" s="41"/>
      <c r="BT577" s="41"/>
      <c r="BU577" s="41"/>
      <c r="BV577" s="41"/>
      <c r="BW577" s="41"/>
      <c r="BX577" s="41"/>
      <c r="BY577" s="41"/>
      <c r="BZ577" s="41"/>
      <c r="CA577" s="41"/>
      <c r="CB577" s="41"/>
      <c r="CC577" s="41"/>
      <c r="CD577" s="41"/>
      <c r="CE577" s="41"/>
      <c r="CF577" s="41"/>
      <c r="CG577" s="41"/>
      <c r="CH577" s="41"/>
      <c r="CI577" s="41"/>
    </row>
    <row r="578" spans="3:87" x14ac:dyDescent="0.5"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1"/>
      <c r="BQ578" s="41"/>
      <c r="BR578" s="41"/>
      <c r="BS578" s="41"/>
      <c r="BT578" s="41"/>
      <c r="BU578" s="41"/>
      <c r="BV578" s="41"/>
      <c r="BW578" s="41"/>
      <c r="BX578" s="41"/>
      <c r="BY578" s="41"/>
      <c r="BZ578" s="41"/>
      <c r="CA578" s="41"/>
      <c r="CB578" s="41"/>
      <c r="CC578" s="41"/>
      <c r="CD578" s="41"/>
      <c r="CE578" s="41"/>
      <c r="CF578" s="41"/>
      <c r="CG578" s="41"/>
      <c r="CH578" s="41"/>
      <c r="CI578" s="41"/>
    </row>
    <row r="579" spans="3:87" x14ac:dyDescent="0.5"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1"/>
      <c r="CA579" s="41"/>
      <c r="CB579" s="41"/>
      <c r="CC579" s="41"/>
      <c r="CD579" s="41"/>
      <c r="CE579" s="41"/>
      <c r="CF579" s="41"/>
      <c r="CG579" s="41"/>
      <c r="CH579" s="41"/>
      <c r="CI579" s="41"/>
    </row>
    <row r="580" spans="3:87" x14ac:dyDescent="0.5"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1"/>
      <c r="CA580" s="41"/>
      <c r="CB580" s="41"/>
      <c r="CC580" s="41"/>
      <c r="CD580" s="41"/>
      <c r="CE580" s="41"/>
      <c r="CF580" s="41"/>
      <c r="CG580" s="41"/>
      <c r="CH580" s="41"/>
      <c r="CI580" s="41"/>
    </row>
    <row r="581" spans="3:87" x14ac:dyDescent="0.5"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1"/>
      <c r="CA581" s="41"/>
      <c r="CB581" s="41"/>
      <c r="CC581" s="41"/>
      <c r="CD581" s="41"/>
      <c r="CE581" s="41"/>
      <c r="CF581" s="41"/>
      <c r="CG581" s="41"/>
      <c r="CH581" s="41"/>
      <c r="CI581" s="41"/>
    </row>
    <row r="582" spans="3:87" x14ac:dyDescent="0.5"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1"/>
      <c r="CA582" s="41"/>
      <c r="CB582" s="41"/>
      <c r="CC582" s="41"/>
      <c r="CD582" s="41"/>
      <c r="CE582" s="41"/>
      <c r="CF582" s="41"/>
      <c r="CG582" s="41"/>
      <c r="CH582" s="41"/>
      <c r="CI582" s="41"/>
    </row>
    <row r="583" spans="3:87" x14ac:dyDescent="0.5"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1"/>
      <c r="CA583" s="41"/>
      <c r="CB583" s="41"/>
      <c r="CC583" s="41"/>
      <c r="CD583" s="41"/>
      <c r="CE583" s="41"/>
      <c r="CF583" s="41"/>
      <c r="CG583" s="41"/>
      <c r="CH583" s="41"/>
      <c r="CI583" s="41"/>
    </row>
    <row r="584" spans="3:87" x14ac:dyDescent="0.5"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1"/>
      <c r="CA584" s="41"/>
      <c r="CB584" s="41"/>
      <c r="CC584" s="41"/>
      <c r="CD584" s="41"/>
      <c r="CE584" s="41"/>
      <c r="CF584" s="41"/>
      <c r="CG584" s="41"/>
      <c r="CH584" s="41"/>
      <c r="CI584" s="41"/>
    </row>
    <row r="585" spans="3:87" x14ac:dyDescent="0.5"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  <c r="CH585" s="41"/>
      <c r="CI585" s="41"/>
    </row>
    <row r="586" spans="3:87" x14ac:dyDescent="0.5"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1"/>
      <c r="CA586" s="41"/>
      <c r="CB586" s="41"/>
      <c r="CC586" s="41"/>
      <c r="CD586" s="41"/>
      <c r="CE586" s="41"/>
      <c r="CF586" s="41"/>
      <c r="CG586" s="41"/>
      <c r="CH586" s="41"/>
      <c r="CI586" s="41"/>
    </row>
    <row r="587" spans="3:87" x14ac:dyDescent="0.5"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</row>
    <row r="588" spans="3:87" x14ac:dyDescent="0.5"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  <c r="BW588" s="41"/>
      <c r="BX588" s="41"/>
      <c r="BY588" s="41"/>
      <c r="BZ588" s="41"/>
      <c r="CA588" s="41"/>
      <c r="CB588" s="41"/>
      <c r="CC588" s="41"/>
      <c r="CD588" s="41"/>
      <c r="CE588" s="41"/>
      <c r="CF588" s="41"/>
      <c r="CG588" s="41"/>
      <c r="CH588" s="41"/>
      <c r="CI588" s="41"/>
    </row>
    <row r="589" spans="3:87" x14ac:dyDescent="0.5"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  <c r="BW589" s="41"/>
      <c r="BX589" s="41"/>
      <c r="BY589" s="41"/>
      <c r="BZ589" s="41"/>
      <c r="CA589" s="41"/>
      <c r="CB589" s="41"/>
      <c r="CC589" s="41"/>
      <c r="CD589" s="41"/>
      <c r="CE589" s="41"/>
      <c r="CF589" s="41"/>
      <c r="CG589" s="41"/>
      <c r="CH589" s="41"/>
      <c r="CI589" s="41"/>
    </row>
    <row r="590" spans="3:87" x14ac:dyDescent="0.5"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1"/>
      <c r="BQ590" s="41"/>
      <c r="BR590" s="41"/>
      <c r="BS590" s="41"/>
      <c r="BT590" s="41"/>
      <c r="BU590" s="41"/>
      <c r="BV590" s="41"/>
      <c r="BW590" s="41"/>
      <c r="BX590" s="41"/>
      <c r="BY590" s="41"/>
      <c r="BZ590" s="41"/>
      <c r="CA590" s="41"/>
      <c r="CB590" s="41"/>
      <c r="CC590" s="41"/>
      <c r="CD590" s="41"/>
      <c r="CE590" s="41"/>
      <c r="CF590" s="41"/>
      <c r="CG590" s="41"/>
      <c r="CH590" s="41"/>
      <c r="CI590" s="41"/>
    </row>
    <row r="591" spans="3:87" x14ac:dyDescent="0.5"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  <c r="BW591" s="41"/>
      <c r="BX591" s="41"/>
      <c r="BY591" s="41"/>
      <c r="BZ591" s="41"/>
      <c r="CA591" s="41"/>
      <c r="CB591" s="41"/>
      <c r="CC591" s="41"/>
      <c r="CD591" s="41"/>
      <c r="CE591" s="41"/>
      <c r="CF591" s="41"/>
      <c r="CG591" s="41"/>
      <c r="CH591" s="41"/>
      <c r="CI591" s="41"/>
    </row>
    <row r="592" spans="3:87" x14ac:dyDescent="0.5"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  <c r="BP592" s="41"/>
      <c r="BQ592" s="41"/>
      <c r="BR592" s="41"/>
      <c r="BS592" s="41"/>
      <c r="BT592" s="41"/>
      <c r="BU592" s="41"/>
      <c r="BV592" s="41"/>
      <c r="BW592" s="41"/>
      <c r="BX592" s="41"/>
      <c r="BY592" s="41"/>
      <c r="BZ592" s="41"/>
      <c r="CA592" s="41"/>
      <c r="CB592" s="41"/>
      <c r="CC592" s="41"/>
      <c r="CD592" s="41"/>
      <c r="CE592" s="41"/>
      <c r="CF592" s="41"/>
      <c r="CG592" s="41"/>
      <c r="CH592" s="41"/>
      <c r="CI592" s="41"/>
    </row>
    <row r="593" spans="3:87" x14ac:dyDescent="0.5"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1"/>
      <c r="BQ593" s="41"/>
      <c r="BR593" s="41"/>
      <c r="BS593" s="41"/>
      <c r="BT593" s="41"/>
      <c r="BU593" s="41"/>
      <c r="BV593" s="41"/>
      <c r="BW593" s="41"/>
      <c r="BX593" s="41"/>
      <c r="BY593" s="41"/>
      <c r="BZ593" s="41"/>
      <c r="CA593" s="41"/>
      <c r="CB593" s="41"/>
      <c r="CC593" s="41"/>
      <c r="CD593" s="41"/>
      <c r="CE593" s="41"/>
      <c r="CF593" s="41"/>
      <c r="CG593" s="41"/>
      <c r="CH593" s="41"/>
      <c r="CI593" s="41"/>
    </row>
    <row r="594" spans="3:87" x14ac:dyDescent="0.5"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1"/>
      <c r="BQ594" s="41"/>
      <c r="BR594" s="41"/>
      <c r="BS594" s="41"/>
      <c r="BT594" s="41"/>
      <c r="BU594" s="41"/>
      <c r="BV594" s="41"/>
      <c r="BW594" s="41"/>
      <c r="BX594" s="41"/>
      <c r="BY594" s="41"/>
      <c r="BZ594" s="41"/>
      <c r="CA594" s="41"/>
      <c r="CB594" s="41"/>
      <c r="CC594" s="41"/>
      <c r="CD594" s="41"/>
      <c r="CE594" s="41"/>
      <c r="CF594" s="41"/>
      <c r="CG594" s="41"/>
      <c r="CH594" s="41"/>
      <c r="CI594" s="41"/>
    </row>
    <row r="595" spans="3:87" x14ac:dyDescent="0.5"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1"/>
      <c r="BQ595" s="41"/>
      <c r="BR595" s="41"/>
      <c r="BS595" s="41"/>
      <c r="BT595" s="41"/>
      <c r="BU595" s="41"/>
      <c r="BV595" s="41"/>
      <c r="BW595" s="41"/>
      <c r="BX595" s="41"/>
      <c r="BY595" s="41"/>
      <c r="BZ595" s="41"/>
      <c r="CA595" s="41"/>
      <c r="CB595" s="41"/>
      <c r="CC595" s="41"/>
      <c r="CD595" s="41"/>
      <c r="CE595" s="41"/>
      <c r="CF595" s="41"/>
      <c r="CG595" s="41"/>
      <c r="CH595" s="41"/>
      <c r="CI595" s="41"/>
    </row>
    <row r="596" spans="3:87" x14ac:dyDescent="0.5"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  <c r="BP596" s="41"/>
      <c r="BQ596" s="41"/>
      <c r="BR596" s="41"/>
      <c r="BS596" s="41"/>
      <c r="BT596" s="41"/>
      <c r="BU596" s="41"/>
      <c r="BV596" s="41"/>
      <c r="BW596" s="41"/>
      <c r="BX596" s="41"/>
      <c r="BY596" s="41"/>
      <c r="BZ596" s="41"/>
      <c r="CA596" s="41"/>
      <c r="CB596" s="41"/>
      <c r="CC596" s="41"/>
      <c r="CD596" s="41"/>
      <c r="CE596" s="41"/>
      <c r="CF596" s="41"/>
      <c r="CG596" s="41"/>
      <c r="CH596" s="41"/>
      <c r="CI596" s="41"/>
    </row>
    <row r="597" spans="3:87" x14ac:dyDescent="0.5"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  <c r="BP597" s="41"/>
      <c r="BQ597" s="41"/>
      <c r="BR597" s="41"/>
      <c r="BS597" s="41"/>
      <c r="BT597" s="41"/>
      <c r="BU597" s="41"/>
      <c r="BV597" s="41"/>
      <c r="BW597" s="41"/>
      <c r="BX597" s="41"/>
      <c r="BY597" s="41"/>
      <c r="BZ597" s="41"/>
      <c r="CA597" s="41"/>
      <c r="CB597" s="41"/>
      <c r="CC597" s="41"/>
      <c r="CD597" s="41"/>
      <c r="CE597" s="41"/>
      <c r="CF597" s="41"/>
      <c r="CG597" s="41"/>
      <c r="CH597" s="41"/>
      <c r="CI597" s="41"/>
    </row>
    <row r="598" spans="3:87" x14ac:dyDescent="0.5"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  <c r="BP598" s="41"/>
      <c r="BQ598" s="41"/>
      <c r="BR598" s="41"/>
      <c r="BS598" s="41"/>
      <c r="BT598" s="41"/>
      <c r="BU598" s="41"/>
      <c r="BV598" s="41"/>
      <c r="BW598" s="41"/>
      <c r="BX598" s="41"/>
      <c r="BY598" s="41"/>
      <c r="BZ598" s="41"/>
      <c r="CA598" s="41"/>
      <c r="CB598" s="41"/>
      <c r="CC598" s="41"/>
      <c r="CD598" s="41"/>
      <c r="CE598" s="41"/>
      <c r="CF598" s="41"/>
      <c r="CG598" s="41"/>
      <c r="CH598" s="41"/>
      <c r="CI598" s="41"/>
    </row>
    <row r="599" spans="3:87" x14ac:dyDescent="0.5"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  <c r="BP599" s="41"/>
      <c r="BQ599" s="41"/>
      <c r="BR599" s="41"/>
      <c r="BS599" s="41"/>
      <c r="BT599" s="41"/>
      <c r="BU599" s="41"/>
      <c r="BV599" s="41"/>
      <c r="BW599" s="41"/>
      <c r="BX599" s="41"/>
      <c r="BY599" s="41"/>
      <c r="BZ599" s="41"/>
      <c r="CA599" s="41"/>
      <c r="CB599" s="41"/>
      <c r="CC599" s="41"/>
      <c r="CD599" s="41"/>
      <c r="CE599" s="41"/>
      <c r="CF599" s="41"/>
      <c r="CG599" s="41"/>
      <c r="CH599" s="41"/>
      <c r="CI599" s="41"/>
    </row>
    <row r="600" spans="3:87" x14ac:dyDescent="0.5"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  <c r="BP600" s="41"/>
      <c r="BQ600" s="41"/>
      <c r="BR600" s="41"/>
      <c r="BS600" s="41"/>
      <c r="BT600" s="41"/>
      <c r="BU600" s="41"/>
      <c r="BV600" s="41"/>
      <c r="BW600" s="41"/>
      <c r="BX600" s="41"/>
      <c r="BY600" s="41"/>
      <c r="BZ600" s="41"/>
      <c r="CA600" s="41"/>
      <c r="CB600" s="41"/>
      <c r="CC600" s="41"/>
      <c r="CD600" s="41"/>
      <c r="CE600" s="41"/>
      <c r="CF600" s="41"/>
      <c r="CG600" s="41"/>
      <c r="CH600" s="41"/>
      <c r="CI600" s="41"/>
    </row>
    <row r="601" spans="3:87" x14ac:dyDescent="0.5"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1"/>
      <c r="BQ601" s="41"/>
      <c r="BR601" s="41"/>
      <c r="BS601" s="41"/>
      <c r="BT601" s="41"/>
      <c r="BU601" s="41"/>
      <c r="BV601" s="41"/>
      <c r="BW601" s="41"/>
      <c r="BX601" s="41"/>
      <c r="BY601" s="41"/>
      <c r="BZ601" s="41"/>
      <c r="CA601" s="41"/>
      <c r="CB601" s="41"/>
      <c r="CC601" s="41"/>
      <c r="CD601" s="41"/>
      <c r="CE601" s="41"/>
      <c r="CF601" s="41"/>
      <c r="CG601" s="41"/>
      <c r="CH601" s="41"/>
      <c r="CI601" s="41"/>
    </row>
    <row r="602" spans="3:87" x14ac:dyDescent="0.5"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  <c r="BP602" s="41"/>
      <c r="BQ602" s="41"/>
      <c r="BR602" s="41"/>
      <c r="BS602" s="41"/>
      <c r="BT602" s="41"/>
      <c r="BU602" s="41"/>
      <c r="BV602" s="41"/>
      <c r="BW602" s="41"/>
      <c r="BX602" s="41"/>
      <c r="BY602" s="41"/>
      <c r="BZ602" s="41"/>
      <c r="CA602" s="41"/>
      <c r="CB602" s="41"/>
      <c r="CC602" s="41"/>
      <c r="CD602" s="41"/>
      <c r="CE602" s="41"/>
      <c r="CF602" s="41"/>
      <c r="CG602" s="41"/>
      <c r="CH602" s="41"/>
      <c r="CI602" s="41"/>
    </row>
    <row r="603" spans="3:87" x14ac:dyDescent="0.5"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  <c r="BP603" s="41"/>
      <c r="BQ603" s="41"/>
      <c r="BR603" s="41"/>
      <c r="BS603" s="41"/>
      <c r="BT603" s="41"/>
      <c r="BU603" s="41"/>
      <c r="BV603" s="41"/>
      <c r="BW603" s="41"/>
      <c r="BX603" s="41"/>
      <c r="BY603" s="41"/>
      <c r="BZ603" s="41"/>
      <c r="CA603" s="41"/>
      <c r="CB603" s="41"/>
      <c r="CC603" s="41"/>
      <c r="CD603" s="41"/>
      <c r="CE603" s="41"/>
      <c r="CF603" s="41"/>
      <c r="CG603" s="41"/>
      <c r="CH603" s="41"/>
      <c r="CI603" s="41"/>
    </row>
    <row r="604" spans="3:87" x14ac:dyDescent="0.5"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  <c r="BP604" s="41"/>
      <c r="BQ604" s="41"/>
      <c r="BR604" s="41"/>
      <c r="BS604" s="41"/>
      <c r="BT604" s="41"/>
      <c r="BU604" s="41"/>
      <c r="BV604" s="41"/>
      <c r="BW604" s="41"/>
      <c r="BX604" s="41"/>
      <c r="BY604" s="41"/>
      <c r="BZ604" s="41"/>
      <c r="CA604" s="41"/>
      <c r="CB604" s="41"/>
      <c r="CC604" s="41"/>
      <c r="CD604" s="41"/>
      <c r="CE604" s="41"/>
      <c r="CF604" s="41"/>
      <c r="CG604" s="41"/>
      <c r="CH604" s="41"/>
      <c r="CI604" s="41"/>
    </row>
    <row r="605" spans="3:87" x14ac:dyDescent="0.5"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  <c r="BP605" s="41"/>
      <c r="BQ605" s="41"/>
      <c r="BR605" s="41"/>
      <c r="BS605" s="41"/>
      <c r="BT605" s="41"/>
      <c r="BU605" s="41"/>
      <c r="BV605" s="41"/>
      <c r="BW605" s="41"/>
      <c r="BX605" s="41"/>
      <c r="BY605" s="41"/>
      <c r="BZ605" s="41"/>
      <c r="CA605" s="41"/>
      <c r="CB605" s="41"/>
      <c r="CC605" s="41"/>
      <c r="CD605" s="41"/>
      <c r="CE605" s="41"/>
      <c r="CF605" s="41"/>
      <c r="CG605" s="41"/>
      <c r="CH605" s="41"/>
      <c r="CI605" s="41"/>
    </row>
    <row r="606" spans="3:87" x14ac:dyDescent="0.5"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  <c r="BP606" s="41"/>
      <c r="BQ606" s="41"/>
      <c r="BR606" s="41"/>
      <c r="BS606" s="41"/>
      <c r="BT606" s="41"/>
      <c r="BU606" s="41"/>
      <c r="BV606" s="41"/>
      <c r="BW606" s="41"/>
      <c r="BX606" s="41"/>
      <c r="BY606" s="41"/>
      <c r="BZ606" s="41"/>
      <c r="CA606" s="41"/>
      <c r="CB606" s="41"/>
      <c r="CC606" s="41"/>
      <c r="CD606" s="41"/>
      <c r="CE606" s="41"/>
      <c r="CF606" s="41"/>
      <c r="CG606" s="41"/>
      <c r="CH606" s="41"/>
      <c r="CI606" s="41"/>
    </row>
    <row r="607" spans="3:87" x14ac:dyDescent="0.5"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  <c r="BP607" s="41"/>
      <c r="BQ607" s="41"/>
      <c r="BR607" s="41"/>
      <c r="BS607" s="41"/>
      <c r="BT607" s="41"/>
      <c r="BU607" s="41"/>
      <c r="BV607" s="41"/>
      <c r="BW607" s="41"/>
      <c r="BX607" s="41"/>
      <c r="BY607" s="41"/>
      <c r="BZ607" s="41"/>
      <c r="CA607" s="41"/>
      <c r="CB607" s="41"/>
      <c r="CC607" s="41"/>
      <c r="CD607" s="41"/>
      <c r="CE607" s="41"/>
      <c r="CF607" s="41"/>
      <c r="CG607" s="41"/>
      <c r="CH607" s="41"/>
      <c r="CI607" s="41"/>
    </row>
    <row r="608" spans="3:87" x14ac:dyDescent="0.5"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  <c r="BP608" s="41"/>
      <c r="BQ608" s="41"/>
      <c r="BR608" s="41"/>
      <c r="BS608" s="41"/>
      <c r="BT608" s="41"/>
      <c r="BU608" s="41"/>
      <c r="BV608" s="41"/>
      <c r="BW608" s="41"/>
      <c r="BX608" s="41"/>
      <c r="BY608" s="41"/>
      <c r="BZ608" s="41"/>
      <c r="CA608" s="41"/>
      <c r="CB608" s="41"/>
      <c r="CC608" s="41"/>
      <c r="CD608" s="41"/>
      <c r="CE608" s="41"/>
      <c r="CF608" s="41"/>
      <c r="CG608" s="41"/>
      <c r="CH608" s="41"/>
      <c r="CI608" s="41"/>
    </row>
    <row r="609" spans="3:87" x14ac:dyDescent="0.5"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  <c r="BP609" s="41"/>
      <c r="BQ609" s="41"/>
      <c r="BR609" s="41"/>
      <c r="BS609" s="41"/>
      <c r="BT609" s="41"/>
      <c r="BU609" s="41"/>
      <c r="BV609" s="41"/>
      <c r="BW609" s="41"/>
      <c r="BX609" s="41"/>
      <c r="BY609" s="41"/>
      <c r="BZ609" s="41"/>
      <c r="CA609" s="41"/>
      <c r="CB609" s="41"/>
      <c r="CC609" s="41"/>
      <c r="CD609" s="41"/>
      <c r="CE609" s="41"/>
      <c r="CF609" s="41"/>
      <c r="CG609" s="41"/>
      <c r="CH609" s="41"/>
      <c r="CI609" s="41"/>
    </row>
    <row r="610" spans="3:87" x14ac:dyDescent="0.5"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  <c r="BP610" s="41"/>
      <c r="BQ610" s="41"/>
      <c r="BR610" s="41"/>
      <c r="BS610" s="41"/>
      <c r="BT610" s="41"/>
      <c r="BU610" s="41"/>
      <c r="BV610" s="41"/>
      <c r="BW610" s="41"/>
      <c r="BX610" s="41"/>
      <c r="BY610" s="41"/>
      <c r="BZ610" s="41"/>
      <c r="CA610" s="41"/>
      <c r="CB610" s="41"/>
      <c r="CC610" s="41"/>
      <c r="CD610" s="41"/>
      <c r="CE610" s="41"/>
      <c r="CF610" s="41"/>
      <c r="CG610" s="41"/>
      <c r="CH610" s="41"/>
      <c r="CI610" s="41"/>
    </row>
    <row r="611" spans="3:87" x14ac:dyDescent="0.5"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  <c r="BP611" s="41"/>
      <c r="BQ611" s="41"/>
      <c r="BR611" s="41"/>
      <c r="BS611" s="41"/>
      <c r="BT611" s="41"/>
      <c r="BU611" s="41"/>
      <c r="BV611" s="41"/>
      <c r="BW611" s="41"/>
      <c r="BX611" s="41"/>
      <c r="BY611" s="41"/>
      <c r="BZ611" s="41"/>
      <c r="CA611" s="41"/>
      <c r="CB611" s="41"/>
      <c r="CC611" s="41"/>
      <c r="CD611" s="41"/>
      <c r="CE611" s="41"/>
      <c r="CF611" s="41"/>
      <c r="CG611" s="41"/>
      <c r="CH611" s="41"/>
      <c r="CI611" s="41"/>
    </row>
    <row r="612" spans="3:87" x14ac:dyDescent="0.5"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  <c r="BP612" s="41"/>
      <c r="BQ612" s="41"/>
      <c r="BR612" s="41"/>
      <c r="BS612" s="41"/>
      <c r="BT612" s="41"/>
      <c r="BU612" s="41"/>
      <c r="BV612" s="41"/>
      <c r="BW612" s="41"/>
      <c r="BX612" s="41"/>
      <c r="BY612" s="41"/>
      <c r="BZ612" s="41"/>
      <c r="CA612" s="41"/>
      <c r="CB612" s="41"/>
      <c r="CC612" s="41"/>
      <c r="CD612" s="41"/>
      <c r="CE612" s="41"/>
      <c r="CF612" s="41"/>
      <c r="CG612" s="41"/>
      <c r="CH612" s="41"/>
      <c r="CI612" s="41"/>
    </row>
    <row r="613" spans="3:87" x14ac:dyDescent="0.5"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  <c r="BP613" s="41"/>
      <c r="BQ613" s="41"/>
      <c r="BR613" s="41"/>
      <c r="BS613" s="41"/>
      <c r="BT613" s="41"/>
      <c r="BU613" s="41"/>
      <c r="BV613" s="41"/>
      <c r="BW613" s="41"/>
      <c r="BX613" s="41"/>
      <c r="BY613" s="41"/>
      <c r="BZ613" s="41"/>
      <c r="CA613" s="41"/>
      <c r="CB613" s="41"/>
      <c r="CC613" s="41"/>
      <c r="CD613" s="41"/>
      <c r="CE613" s="41"/>
      <c r="CF613" s="41"/>
      <c r="CG613" s="41"/>
      <c r="CH613" s="41"/>
      <c r="CI613" s="41"/>
    </row>
    <row r="614" spans="3:87" x14ac:dyDescent="0.5"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  <c r="BW614" s="41"/>
      <c r="BX614" s="41"/>
      <c r="BY614" s="41"/>
      <c r="BZ614" s="41"/>
      <c r="CA614" s="41"/>
      <c r="CB614" s="41"/>
      <c r="CC614" s="41"/>
      <c r="CD614" s="41"/>
      <c r="CE614" s="41"/>
      <c r="CF614" s="41"/>
      <c r="CG614" s="41"/>
      <c r="CH614" s="41"/>
      <c r="CI614" s="41"/>
    </row>
    <row r="615" spans="3:87" x14ac:dyDescent="0.5"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1"/>
      <c r="BQ615" s="41"/>
      <c r="BR615" s="41"/>
      <c r="BS615" s="41"/>
      <c r="BT615" s="41"/>
      <c r="BU615" s="41"/>
      <c r="BV615" s="41"/>
      <c r="BW615" s="41"/>
      <c r="BX615" s="41"/>
      <c r="BY615" s="41"/>
      <c r="BZ615" s="41"/>
      <c r="CA615" s="41"/>
      <c r="CB615" s="41"/>
      <c r="CC615" s="41"/>
      <c r="CD615" s="41"/>
      <c r="CE615" s="41"/>
      <c r="CF615" s="41"/>
      <c r="CG615" s="41"/>
      <c r="CH615" s="41"/>
      <c r="CI615" s="41"/>
    </row>
    <row r="616" spans="3:87" x14ac:dyDescent="0.5"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1"/>
      <c r="BQ616" s="41"/>
      <c r="BR616" s="41"/>
      <c r="BS616" s="41"/>
      <c r="BT616" s="41"/>
      <c r="BU616" s="41"/>
      <c r="BV616" s="41"/>
      <c r="BW616" s="41"/>
      <c r="BX616" s="41"/>
      <c r="BY616" s="41"/>
      <c r="BZ616" s="41"/>
      <c r="CA616" s="41"/>
      <c r="CB616" s="41"/>
      <c r="CC616" s="41"/>
      <c r="CD616" s="41"/>
      <c r="CE616" s="41"/>
      <c r="CF616" s="41"/>
      <c r="CG616" s="41"/>
      <c r="CH616" s="41"/>
      <c r="CI616" s="41"/>
    </row>
    <row r="617" spans="3:87" x14ac:dyDescent="0.5"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1"/>
      <c r="BQ617" s="41"/>
      <c r="BR617" s="41"/>
      <c r="BS617" s="41"/>
      <c r="BT617" s="41"/>
      <c r="BU617" s="41"/>
      <c r="BV617" s="41"/>
      <c r="BW617" s="41"/>
      <c r="BX617" s="41"/>
      <c r="BY617" s="41"/>
      <c r="BZ617" s="41"/>
      <c r="CA617" s="41"/>
      <c r="CB617" s="41"/>
      <c r="CC617" s="41"/>
      <c r="CD617" s="41"/>
      <c r="CE617" s="41"/>
      <c r="CF617" s="41"/>
      <c r="CG617" s="41"/>
      <c r="CH617" s="41"/>
      <c r="CI617" s="41"/>
    </row>
    <row r="618" spans="3:87" x14ac:dyDescent="0.5"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1"/>
      <c r="BQ618" s="41"/>
      <c r="BR618" s="41"/>
      <c r="BS618" s="41"/>
      <c r="BT618" s="41"/>
      <c r="BU618" s="41"/>
      <c r="BV618" s="41"/>
      <c r="BW618" s="41"/>
      <c r="BX618" s="41"/>
      <c r="BY618" s="41"/>
      <c r="BZ618" s="41"/>
      <c r="CA618" s="41"/>
      <c r="CB618" s="41"/>
      <c r="CC618" s="41"/>
      <c r="CD618" s="41"/>
      <c r="CE618" s="41"/>
      <c r="CF618" s="41"/>
      <c r="CG618" s="41"/>
      <c r="CH618" s="41"/>
      <c r="CI618" s="41"/>
    </row>
    <row r="619" spans="3:87" x14ac:dyDescent="0.5"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1"/>
      <c r="BQ619" s="41"/>
      <c r="BR619" s="41"/>
      <c r="BS619" s="41"/>
      <c r="BT619" s="41"/>
      <c r="BU619" s="41"/>
      <c r="BV619" s="41"/>
      <c r="BW619" s="41"/>
      <c r="BX619" s="41"/>
      <c r="BY619" s="41"/>
      <c r="BZ619" s="41"/>
      <c r="CA619" s="41"/>
      <c r="CB619" s="41"/>
      <c r="CC619" s="41"/>
      <c r="CD619" s="41"/>
      <c r="CE619" s="41"/>
      <c r="CF619" s="41"/>
      <c r="CG619" s="41"/>
      <c r="CH619" s="41"/>
      <c r="CI619" s="41"/>
    </row>
    <row r="620" spans="3:87" x14ac:dyDescent="0.5"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1"/>
      <c r="BQ620" s="41"/>
      <c r="BR620" s="41"/>
      <c r="BS620" s="41"/>
      <c r="BT620" s="41"/>
      <c r="BU620" s="41"/>
      <c r="BV620" s="41"/>
      <c r="BW620" s="41"/>
      <c r="BX620" s="41"/>
      <c r="BY620" s="41"/>
      <c r="BZ620" s="41"/>
      <c r="CA620" s="41"/>
      <c r="CB620" s="41"/>
      <c r="CC620" s="41"/>
      <c r="CD620" s="41"/>
      <c r="CE620" s="41"/>
      <c r="CF620" s="41"/>
      <c r="CG620" s="41"/>
      <c r="CH620" s="41"/>
      <c r="CI620" s="41"/>
    </row>
    <row r="621" spans="3:87" x14ac:dyDescent="0.5"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1"/>
      <c r="BQ621" s="41"/>
      <c r="BR621" s="41"/>
      <c r="BS621" s="41"/>
      <c r="BT621" s="41"/>
      <c r="BU621" s="41"/>
      <c r="BV621" s="41"/>
      <c r="BW621" s="41"/>
      <c r="BX621" s="41"/>
      <c r="BY621" s="41"/>
      <c r="BZ621" s="41"/>
      <c r="CA621" s="41"/>
      <c r="CB621" s="41"/>
      <c r="CC621" s="41"/>
      <c r="CD621" s="41"/>
      <c r="CE621" s="41"/>
      <c r="CF621" s="41"/>
      <c r="CG621" s="41"/>
      <c r="CH621" s="41"/>
      <c r="CI621" s="41"/>
    </row>
    <row r="622" spans="3:87" x14ac:dyDescent="0.5"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1"/>
      <c r="BQ622" s="41"/>
      <c r="BR622" s="41"/>
      <c r="BS622" s="41"/>
      <c r="BT622" s="41"/>
      <c r="BU622" s="41"/>
      <c r="BV622" s="41"/>
      <c r="BW622" s="41"/>
      <c r="BX622" s="41"/>
      <c r="BY622" s="41"/>
      <c r="BZ622" s="41"/>
      <c r="CA622" s="41"/>
      <c r="CB622" s="41"/>
      <c r="CC622" s="41"/>
      <c r="CD622" s="41"/>
      <c r="CE622" s="41"/>
      <c r="CF622" s="41"/>
      <c r="CG622" s="41"/>
      <c r="CH622" s="41"/>
      <c r="CI622" s="41"/>
    </row>
    <row r="623" spans="3:87" x14ac:dyDescent="0.5"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  <c r="BP623" s="41"/>
      <c r="BQ623" s="41"/>
      <c r="BR623" s="41"/>
      <c r="BS623" s="41"/>
      <c r="BT623" s="41"/>
      <c r="BU623" s="41"/>
      <c r="BV623" s="41"/>
      <c r="BW623" s="41"/>
      <c r="BX623" s="41"/>
      <c r="BY623" s="41"/>
      <c r="BZ623" s="41"/>
      <c r="CA623" s="41"/>
      <c r="CB623" s="41"/>
      <c r="CC623" s="41"/>
      <c r="CD623" s="41"/>
      <c r="CE623" s="41"/>
      <c r="CF623" s="41"/>
      <c r="CG623" s="41"/>
      <c r="CH623" s="41"/>
      <c r="CI623" s="41"/>
    </row>
    <row r="624" spans="3:87" x14ac:dyDescent="0.5"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1"/>
      <c r="BQ624" s="41"/>
      <c r="BR624" s="41"/>
      <c r="BS624" s="41"/>
      <c r="BT624" s="41"/>
      <c r="BU624" s="41"/>
      <c r="BV624" s="41"/>
      <c r="BW624" s="41"/>
      <c r="BX624" s="41"/>
      <c r="BY624" s="41"/>
      <c r="BZ624" s="41"/>
      <c r="CA624" s="41"/>
      <c r="CB624" s="41"/>
      <c r="CC624" s="41"/>
      <c r="CD624" s="41"/>
      <c r="CE624" s="41"/>
      <c r="CF624" s="41"/>
      <c r="CG624" s="41"/>
      <c r="CH624" s="41"/>
      <c r="CI624" s="41"/>
    </row>
    <row r="625" spans="3:87" x14ac:dyDescent="0.5"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1"/>
      <c r="BQ625" s="41"/>
      <c r="BR625" s="41"/>
      <c r="BS625" s="41"/>
      <c r="BT625" s="41"/>
      <c r="BU625" s="41"/>
      <c r="BV625" s="41"/>
      <c r="BW625" s="41"/>
      <c r="BX625" s="41"/>
      <c r="BY625" s="41"/>
      <c r="BZ625" s="41"/>
      <c r="CA625" s="41"/>
      <c r="CB625" s="41"/>
      <c r="CC625" s="41"/>
      <c r="CD625" s="41"/>
      <c r="CE625" s="41"/>
      <c r="CF625" s="41"/>
      <c r="CG625" s="41"/>
      <c r="CH625" s="41"/>
      <c r="CI625" s="41"/>
    </row>
    <row r="626" spans="3:87" x14ac:dyDescent="0.5"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1"/>
      <c r="BQ626" s="41"/>
      <c r="BR626" s="41"/>
      <c r="BS626" s="41"/>
      <c r="BT626" s="41"/>
      <c r="BU626" s="41"/>
      <c r="BV626" s="41"/>
      <c r="BW626" s="41"/>
      <c r="BX626" s="41"/>
      <c r="BY626" s="41"/>
      <c r="BZ626" s="41"/>
      <c r="CA626" s="41"/>
      <c r="CB626" s="41"/>
      <c r="CC626" s="41"/>
      <c r="CD626" s="41"/>
      <c r="CE626" s="41"/>
      <c r="CF626" s="41"/>
      <c r="CG626" s="41"/>
      <c r="CH626" s="41"/>
      <c r="CI626" s="41"/>
    </row>
    <row r="627" spans="3:87" x14ac:dyDescent="0.5"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1"/>
      <c r="BQ627" s="41"/>
      <c r="BR627" s="41"/>
      <c r="BS627" s="41"/>
      <c r="BT627" s="41"/>
      <c r="BU627" s="41"/>
      <c r="BV627" s="41"/>
      <c r="BW627" s="41"/>
      <c r="BX627" s="41"/>
      <c r="BY627" s="41"/>
      <c r="BZ627" s="41"/>
      <c r="CA627" s="41"/>
      <c r="CB627" s="41"/>
      <c r="CC627" s="41"/>
      <c r="CD627" s="41"/>
      <c r="CE627" s="41"/>
      <c r="CF627" s="41"/>
      <c r="CG627" s="41"/>
      <c r="CH627" s="41"/>
      <c r="CI627" s="41"/>
    </row>
    <row r="628" spans="3:87" x14ac:dyDescent="0.5"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1"/>
      <c r="BQ628" s="41"/>
      <c r="BR628" s="41"/>
      <c r="BS628" s="41"/>
      <c r="BT628" s="41"/>
      <c r="BU628" s="41"/>
      <c r="BV628" s="41"/>
      <c r="BW628" s="41"/>
      <c r="BX628" s="41"/>
      <c r="BY628" s="41"/>
      <c r="BZ628" s="41"/>
      <c r="CA628" s="41"/>
      <c r="CB628" s="41"/>
      <c r="CC628" s="41"/>
      <c r="CD628" s="41"/>
      <c r="CE628" s="41"/>
      <c r="CF628" s="41"/>
      <c r="CG628" s="41"/>
      <c r="CH628" s="41"/>
      <c r="CI628" s="41"/>
    </row>
    <row r="629" spans="3:87" x14ac:dyDescent="0.5"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1"/>
      <c r="BQ629" s="41"/>
      <c r="BR629" s="41"/>
      <c r="BS629" s="41"/>
      <c r="BT629" s="41"/>
      <c r="BU629" s="41"/>
      <c r="BV629" s="41"/>
      <c r="BW629" s="41"/>
      <c r="BX629" s="41"/>
      <c r="BY629" s="41"/>
      <c r="BZ629" s="41"/>
      <c r="CA629" s="41"/>
      <c r="CB629" s="41"/>
      <c r="CC629" s="41"/>
      <c r="CD629" s="41"/>
      <c r="CE629" s="41"/>
      <c r="CF629" s="41"/>
      <c r="CG629" s="41"/>
      <c r="CH629" s="41"/>
      <c r="CI629" s="41"/>
    </row>
    <row r="630" spans="3:87" x14ac:dyDescent="0.5"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1"/>
      <c r="BQ630" s="41"/>
      <c r="BR630" s="41"/>
      <c r="BS630" s="41"/>
      <c r="BT630" s="41"/>
      <c r="BU630" s="41"/>
      <c r="BV630" s="41"/>
      <c r="BW630" s="41"/>
      <c r="BX630" s="41"/>
      <c r="BY630" s="41"/>
      <c r="BZ630" s="41"/>
      <c r="CA630" s="41"/>
      <c r="CB630" s="41"/>
      <c r="CC630" s="41"/>
      <c r="CD630" s="41"/>
      <c r="CE630" s="41"/>
      <c r="CF630" s="41"/>
      <c r="CG630" s="41"/>
      <c r="CH630" s="41"/>
      <c r="CI630" s="41"/>
    </row>
    <row r="631" spans="3:87" x14ac:dyDescent="0.5"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1"/>
      <c r="BQ631" s="41"/>
      <c r="BR631" s="41"/>
      <c r="BS631" s="41"/>
      <c r="BT631" s="41"/>
      <c r="BU631" s="41"/>
      <c r="BV631" s="41"/>
      <c r="BW631" s="41"/>
      <c r="BX631" s="41"/>
      <c r="BY631" s="41"/>
      <c r="BZ631" s="41"/>
      <c r="CA631" s="41"/>
      <c r="CB631" s="41"/>
      <c r="CC631" s="41"/>
      <c r="CD631" s="41"/>
      <c r="CE631" s="41"/>
      <c r="CF631" s="41"/>
      <c r="CG631" s="41"/>
      <c r="CH631" s="41"/>
      <c r="CI631" s="41"/>
    </row>
    <row r="632" spans="3:87" x14ac:dyDescent="0.5"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1"/>
      <c r="BQ632" s="41"/>
      <c r="BR632" s="41"/>
      <c r="BS632" s="41"/>
      <c r="BT632" s="41"/>
      <c r="BU632" s="41"/>
      <c r="BV632" s="41"/>
      <c r="BW632" s="41"/>
      <c r="BX632" s="41"/>
      <c r="BY632" s="41"/>
      <c r="BZ632" s="41"/>
      <c r="CA632" s="41"/>
      <c r="CB632" s="41"/>
      <c r="CC632" s="41"/>
      <c r="CD632" s="41"/>
      <c r="CE632" s="41"/>
      <c r="CF632" s="41"/>
      <c r="CG632" s="41"/>
      <c r="CH632" s="41"/>
      <c r="CI632" s="41"/>
    </row>
    <row r="633" spans="3:87" x14ac:dyDescent="0.5"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1"/>
      <c r="BQ633" s="41"/>
      <c r="BR633" s="41"/>
      <c r="BS633" s="41"/>
      <c r="BT633" s="41"/>
      <c r="BU633" s="41"/>
      <c r="BV633" s="41"/>
      <c r="BW633" s="41"/>
      <c r="BX633" s="41"/>
      <c r="BY633" s="41"/>
      <c r="BZ633" s="41"/>
      <c r="CA633" s="41"/>
      <c r="CB633" s="41"/>
      <c r="CC633" s="41"/>
      <c r="CD633" s="41"/>
      <c r="CE633" s="41"/>
      <c r="CF633" s="41"/>
      <c r="CG633" s="41"/>
      <c r="CH633" s="41"/>
      <c r="CI633" s="41"/>
    </row>
    <row r="634" spans="3:87" x14ac:dyDescent="0.5"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1"/>
      <c r="BQ634" s="41"/>
      <c r="BR634" s="41"/>
      <c r="BS634" s="41"/>
      <c r="BT634" s="41"/>
      <c r="BU634" s="41"/>
      <c r="BV634" s="41"/>
      <c r="BW634" s="41"/>
      <c r="BX634" s="41"/>
      <c r="BY634" s="41"/>
      <c r="BZ634" s="41"/>
      <c r="CA634" s="41"/>
      <c r="CB634" s="41"/>
      <c r="CC634" s="41"/>
      <c r="CD634" s="41"/>
      <c r="CE634" s="41"/>
      <c r="CF634" s="41"/>
      <c r="CG634" s="41"/>
      <c r="CH634" s="41"/>
      <c r="CI634" s="41"/>
    </row>
    <row r="635" spans="3:87" x14ac:dyDescent="0.5"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  <c r="BW635" s="41"/>
      <c r="BX635" s="41"/>
      <c r="BY635" s="41"/>
      <c r="BZ635" s="41"/>
      <c r="CA635" s="41"/>
      <c r="CB635" s="41"/>
      <c r="CC635" s="41"/>
      <c r="CD635" s="41"/>
      <c r="CE635" s="41"/>
      <c r="CF635" s="41"/>
      <c r="CG635" s="41"/>
      <c r="CH635" s="41"/>
      <c r="CI635" s="41"/>
    </row>
    <row r="636" spans="3:87" x14ac:dyDescent="0.5"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  <c r="BW636" s="41"/>
      <c r="BX636" s="41"/>
      <c r="BY636" s="41"/>
      <c r="BZ636" s="41"/>
      <c r="CA636" s="41"/>
      <c r="CB636" s="41"/>
      <c r="CC636" s="41"/>
      <c r="CD636" s="41"/>
      <c r="CE636" s="41"/>
      <c r="CF636" s="41"/>
      <c r="CG636" s="41"/>
      <c r="CH636" s="41"/>
      <c r="CI636" s="41"/>
    </row>
    <row r="637" spans="3:87" x14ac:dyDescent="0.5"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1"/>
      <c r="BQ637" s="41"/>
      <c r="BR637" s="41"/>
      <c r="BS637" s="41"/>
      <c r="BT637" s="41"/>
      <c r="BU637" s="41"/>
      <c r="BV637" s="41"/>
      <c r="BW637" s="41"/>
      <c r="BX637" s="41"/>
      <c r="BY637" s="41"/>
      <c r="BZ637" s="41"/>
      <c r="CA637" s="41"/>
      <c r="CB637" s="41"/>
      <c r="CC637" s="41"/>
      <c r="CD637" s="41"/>
      <c r="CE637" s="41"/>
      <c r="CF637" s="41"/>
      <c r="CG637" s="41"/>
      <c r="CH637" s="41"/>
      <c r="CI637" s="41"/>
    </row>
    <row r="638" spans="3:87" x14ac:dyDescent="0.5"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  <c r="BW638" s="41"/>
      <c r="BX638" s="41"/>
      <c r="BY638" s="41"/>
      <c r="BZ638" s="41"/>
      <c r="CA638" s="41"/>
      <c r="CB638" s="41"/>
      <c r="CC638" s="41"/>
      <c r="CD638" s="41"/>
      <c r="CE638" s="41"/>
      <c r="CF638" s="41"/>
      <c r="CG638" s="41"/>
      <c r="CH638" s="41"/>
      <c r="CI638" s="41"/>
    </row>
    <row r="639" spans="3:87" x14ac:dyDescent="0.5"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1"/>
      <c r="BQ639" s="41"/>
      <c r="BR639" s="41"/>
      <c r="BS639" s="41"/>
      <c r="BT639" s="41"/>
      <c r="BU639" s="41"/>
      <c r="BV639" s="41"/>
      <c r="BW639" s="41"/>
      <c r="BX639" s="41"/>
      <c r="BY639" s="41"/>
      <c r="BZ639" s="41"/>
      <c r="CA639" s="41"/>
      <c r="CB639" s="41"/>
      <c r="CC639" s="41"/>
      <c r="CD639" s="41"/>
      <c r="CE639" s="41"/>
      <c r="CF639" s="41"/>
      <c r="CG639" s="41"/>
      <c r="CH639" s="41"/>
      <c r="CI639" s="41"/>
    </row>
    <row r="640" spans="3:87" x14ac:dyDescent="0.5"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  <c r="BW640" s="41"/>
      <c r="BX640" s="41"/>
      <c r="BY640" s="41"/>
      <c r="BZ640" s="41"/>
      <c r="CA640" s="41"/>
      <c r="CB640" s="41"/>
      <c r="CC640" s="41"/>
      <c r="CD640" s="41"/>
      <c r="CE640" s="41"/>
      <c r="CF640" s="41"/>
      <c r="CG640" s="41"/>
      <c r="CH640" s="41"/>
      <c r="CI640" s="41"/>
    </row>
    <row r="641" spans="3:87" x14ac:dyDescent="0.5"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  <c r="BW641" s="41"/>
      <c r="BX641" s="41"/>
      <c r="BY641" s="41"/>
      <c r="BZ641" s="41"/>
      <c r="CA641" s="41"/>
      <c r="CB641" s="41"/>
      <c r="CC641" s="41"/>
      <c r="CD641" s="41"/>
      <c r="CE641" s="41"/>
      <c r="CF641" s="41"/>
      <c r="CG641" s="41"/>
      <c r="CH641" s="41"/>
      <c r="CI641" s="41"/>
    </row>
    <row r="642" spans="3:87" x14ac:dyDescent="0.5"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  <c r="BW642" s="41"/>
      <c r="BX642" s="41"/>
      <c r="BY642" s="41"/>
      <c r="BZ642" s="41"/>
      <c r="CA642" s="41"/>
      <c r="CB642" s="41"/>
      <c r="CC642" s="41"/>
      <c r="CD642" s="41"/>
      <c r="CE642" s="41"/>
      <c r="CF642" s="41"/>
      <c r="CG642" s="41"/>
      <c r="CH642" s="41"/>
      <c r="CI642" s="41"/>
    </row>
    <row r="643" spans="3:87" x14ac:dyDescent="0.5"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  <c r="BW643" s="41"/>
      <c r="BX643" s="41"/>
      <c r="BY643" s="41"/>
      <c r="BZ643" s="41"/>
      <c r="CA643" s="41"/>
      <c r="CB643" s="41"/>
      <c r="CC643" s="41"/>
      <c r="CD643" s="41"/>
      <c r="CE643" s="41"/>
      <c r="CF643" s="41"/>
      <c r="CG643" s="41"/>
      <c r="CH643" s="41"/>
      <c r="CI643" s="41"/>
    </row>
    <row r="644" spans="3:87" x14ac:dyDescent="0.5"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  <c r="BW644" s="41"/>
      <c r="BX644" s="41"/>
      <c r="BY644" s="41"/>
      <c r="BZ644" s="41"/>
      <c r="CA644" s="41"/>
      <c r="CB644" s="41"/>
      <c r="CC644" s="41"/>
      <c r="CD644" s="41"/>
      <c r="CE644" s="41"/>
      <c r="CF644" s="41"/>
      <c r="CG644" s="41"/>
      <c r="CH644" s="41"/>
      <c r="CI644" s="41"/>
    </row>
    <row r="645" spans="3:87" x14ac:dyDescent="0.5"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  <c r="BW645" s="41"/>
      <c r="BX645" s="41"/>
      <c r="BY645" s="41"/>
      <c r="BZ645" s="41"/>
      <c r="CA645" s="41"/>
      <c r="CB645" s="41"/>
      <c r="CC645" s="41"/>
      <c r="CD645" s="41"/>
      <c r="CE645" s="41"/>
      <c r="CF645" s="41"/>
      <c r="CG645" s="41"/>
      <c r="CH645" s="41"/>
      <c r="CI645" s="41"/>
    </row>
    <row r="646" spans="3:87" x14ac:dyDescent="0.5"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1"/>
      <c r="CA646" s="41"/>
      <c r="CB646" s="41"/>
      <c r="CC646" s="41"/>
      <c r="CD646" s="41"/>
      <c r="CE646" s="41"/>
      <c r="CF646" s="41"/>
      <c r="CG646" s="41"/>
      <c r="CH646" s="41"/>
      <c r="CI646" s="41"/>
    </row>
    <row r="647" spans="3:87" x14ac:dyDescent="0.5"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1"/>
      <c r="CA647" s="41"/>
      <c r="CB647" s="41"/>
      <c r="CC647" s="41"/>
      <c r="CD647" s="41"/>
      <c r="CE647" s="41"/>
      <c r="CF647" s="41"/>
      <c r="CG647" s="41"/>
      <c r="CH647" s="41"/>
      <c r="CI647" s="41"/>
    </row>
    <row r="648" spans="3:87" x14ac:dyDescent="0.5"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1"/>
      <c r="CA648" s="41"/>
      <c r="CB648" s="41"/>
      <c r="CC648" s="41"/>
      <c r="CD648" s="41"/>
      <c r="CE648" s="41"/>
      <c r="CF648" s="41"/>
      <c r="CG648" s="41"/>
      <c r="CH648" s="41"/>
      <c r="CI648" s="41"/>
    </row>
    <row r="649" spans="3:87" x14ac:dyDescent="0.5"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1"/>
      <c r="BQ649" s="41"/>
      <c r="BR649" s="41"/>
      <c r="BS649" s="41"/>
      <c r="BT649" s="41"/>
      <c r="BU649" s="41"/>
      <c r="BV649" s="41"/>
      <c r="BW649" s="41"/>
      <c r="BX649" s="41"/>
      <c r="BY649" s="41"/>
      <c r="BZ649" s="41"/>
      <c r="CA649" s="41"/>
      <c r="CB649" s="41"/>
      <c r="CC649" s="41"/>
      <c r="CD649" s="41"/>
      <c r="CE649" s="41"/>
      <c r="CF649" s="41"/>
      <c r="CG649" s="41"/>
      <c r="CH649" s="41"/>
      <c r="CI649" s="41"/>
    </row>
    <row r="650" spans="3:87" x14ac:dyDescent="0.5"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1"/>
      <c r="CA650" s="41"/>
      <c r="CB650" s="41"/>
      <c r="CC650" s="41"/>
      <c r="CD650" s="41"/>
      <c r="CE650" s="41"/>
      <c r="CF650" s="41"/>
      <c r="CG650" s="41"/>
      <c r="CH650" s="41"/>
      <c r="CI650" s="41"/>
    </row>
    <row r="651" spans="3:87" x14ac:dyDescent="0.5"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  <c r="CH651" s="41"/>
      <c r="CI651" s="41"/>
    </row>
    <row r="652" spans="3:87" x14ac:dyDescent="0.5"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  <c r="CH652" s="41"/>
      <c r="CI652" s="41"/>
    </row>
    <row r="653" spans="3:87" x14ac:dyDescent="0.5"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  <c r="CH653" s="41"/>
      <c r="CI653" s="41"/>
    </row>
    <row r="654" spans="3:87" x14ac:dyDescent="0.5"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1"/>
      <c r="CA654" s="41"/>
      <c r="CB654" s="41"/>
      <c r="CC654" s="41"/>
      <c r="CD654" s="41"/>
      <c r="CE654" s="41"/>
      <c r="CF654" s="41"/>
      <c r="CG654" s="41"/>
      <c r="CH654" s="41"/>
      <c r="CI654" s="41"/>
    </row>
    <row r="655" spans="3:87" x14ac:dyDescent="0.5"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1"/>
      <c r="CA655" s="41"/>
      <c r="CB655" s="41"/>
      <c r="CC655" s="41"/>
      <c r="CD655" s="41"/>
      <c r="CE655" s="41"/>
      <c r="CF655" s="41"/>
      <c r="CG655" s="41"/>
      <c r="CH655" s="41"/>
      <c r="CI655" s="41"/>
    </row>
    <row r="656" spans="3:87" x14ac:dyDescent="0.5"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1"/>
      <c r="CA656" s="41"/>
      <c r="CB656" s="41"/>
      <c r="CC656" s="41"/>
      <c r="CD656" s="41"/>
      <c r="CE656" s="41"/>
      <c r="CF656" s="41"/>
      <c r="CG656" s="41"/>
      <c r="CH656" s="41"/>
      <c r="CI656" s="41"/>
    </row>
    <row r="657" spans="3:87" x14ac:dyDescent="0.5"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1"/>
      <c r="CA657" s="41"/>
      <c r="CB657" s="41"/>
      <c r="CC657" s="41"/>
      <c r="CD657" s="41"/>
      <c r="CE657" s="41"/>
      <c r="CF657" s="41"/>
      <c r="CG657" s="41"/>
      <c r="CH657" s="41"/>
      <c r="CI657" s="41"/>
    </row>
    <row r="658" spans="3:87" x14ac:dyDescent="0.5"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1"/>
      <c r="CA658" s="41"/>
      <c r="CB658" s="41"/>
      <c r="CC658" s="41"/>
      <c r="CD658" s="41"/>
      <c r="CE658" s="41"/>
      <c r="CF658" s="41"/>
      <c r="CG658" s="41"/>
      <c r="CH658" s="41"/>
      <c r="CI658" s="41"/>
    </row>
    <row r="659" spans="3:87" x14ac:dyDescent="0.5"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1"/>
      <c r="CA659" s="41"/>
      <c r="CB659" s="41"/>
      <c r="CC659" s="41"/>
      <c r="CD659" s="41"/>
      <c r="CE659" s="41"/>
      <c r="CF659" s="41"/>
      <c r="CG659" s="41"/>
      <c r="CH659" s="41"/>
      <c r="CI659" s="41"/>
    </row>
    <row r="660" spans="3:87" x14ac:dyDescent="0.5"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1"/>
      <c r="BQ660" s="41"/>
      <c r="BR660" s="41"/>
      <c r="BS660" s="41"/>
      <c r="BT660" s="41"/>
      <c r="BU660" s="41"/>
      <c r="BV660" s="41"/>
      <c r="BW660" s="41"/>
      <c r="BX660" s="41"/>
      <c r="BY660" s="41"/>
      <c r="BZ660" s="41"/>
      <c r="CA660" s="41"/>
      <c r="CB660" s="41"/>
      <c r="CC660" s="41"/>
      <c r="CD660" s="41"/>
      <c r="CE660" s="41"/>
      <c r="CF660" s="41"/>
      <c r="CG660" s="41"/>
      <c r="CH660" s="41"/>
      <c r="CI660" s="41"/>
    </row>
    <row r="661" spans="3:87" x14ac:dyDescent="0.5"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1"/>
      <c r="CA661" s="41"/>
      <c r="CB661" s="41"/>
      <c r="CC661" s="41"/>
      <c r="CD661" s="41"/>
      <c r="CE661" s="41"/>
      <c r="CF661" s="41"/>
      <c r="CG661" s="41"/>
      <c r="CH661" s="41"/>
      <c r="CI661" s="41"/>
    </row>
    <row r="662" spans="3:87" x14ac:dyDescent="0.5"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  <c r="BW662" s="41"/>
      <c r="BX662" s="41"/>
      <c r="BY662" s="41"/>
      <c r="BZ662" s="41"/>
      <c r="CA662" s="41"/>
      <c r="CB662" s="41"/>
      <c r="CC662" s="41"/>
      <c r="CD662" s="41"/>
      <c r="CE662" s="41"/>
      <c r="CF662" s="41"/>
      <c r="CG662" s="41"/>
      <c r="CH662" s="41"/>
      <c r="CI662" s="41"/>
    </row>
    <row r="663" spans="3:87" x14ac:dyDescent="0.5"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1"/>
      <c r="BQ663" s="41"/>
      <c r="BR663" s="41"/>
      <c r="BS663" s="41"/>
      <c r="BT663" s="41"/>
      <c r="BU663" s="41"/>
      <c r="BV663" s="41"/>
      <c r="BW663" s="41"/>
      <c r="BX663" s="41"/>
      <c r="BY663" s="41"/>
      <c r="BZ663" s="41"/>
      <c r="CA663" s="41"/>
      <c r="CB663" s="41"/>
      <c r="CC663" s="41"/>
      <c r="CD663" s="41"/>
      <c r="CE663" s="41"/>
      <c r="CF663" s="41"/>
      <c r="CG663" s="41"/>
      <c r="CH663" s="41"/>
      <c r="CI663" s="41"/>
    </row>
    <row r="664" spans="3:87" x14ac:dyDescent="0.5"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  <c r="BW664" s="41"/>
      <c r="BX664" s="41"/>
      <c r="BY664" s="41"/>
      <c r="BZ664" s="41"/>
      <c r="CA664" s="41"/>
      <c r="CB664" s="41"/>
      <c r="CC664" s="41"/>
      <c r="CD664" s="41"/>
      <c r="CE664" s="41"/>
      <c r="CF664" s="41"/>
      <c r="CG664" s="41"/>
      <c r="CH664" s="41"/>
      <c r="CI664" s="41"/>
    </row>
    <row r="665" spans="3:87" x14ac:dyDescent="0.5"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  <c r="BX665" s="41"/>
      <c r="BY665" s="41"/>
      <c r="BZ665" s="41"/>
      <c r="CA665" s="41"/>
      <c r="CB665" s="41"/>
      <c r="CC665" s="41"/>
      <c r="CD665" s="41"/>
      <c r="CE665" s="41"/>
      <c r="CF665" s="41"/>
      <c r="CG665" s="41"/>
      <c r="CH665" s="41"/>
      <c r="CI665" s="41"/>
    </row>
    <row r="666" spans="3:87" x14ac:dyDescent="0.5"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  <c r="BT666" s="41"/>
      <c r="BU666" s="41"/>
      <c r="BV666" s="41"/>
      <c r="BW666" s="41"/>
      <c r="BX666" s="41"/>
      <c r="BY666" s="41"/>
      <c r="BZ666" s="41"/>
      <c r="CA666" s="41"/>
      <c r="CB666" s="41"/>
      <c r="CC666" s="41"/>
      <c r="CD666" s="41"/>
      <c r="CE666" s="41"/>
      <c r="CF666" s="41"/>
      <c r="CG666" s="41"/>
      <c r="CH666" s="41"/>
      <c r="CI666" s="41"/>
    </row>
    <row r="667" spans="3:87" x14ac:dyDescent="0.5"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1"/>
      <c r="BQ667" s="41"/>
      <c r="BR667" s="41"/>
      <c r="BS667" s="41"/>
      <c r="BT667" s="41"/>
      <c r="BU667" s="41"/>
      <c r="BV667" s="41"/>
      <c r="BW667" s="41"/>
      <c r="BX667" s="41"/>
      <c r="BY667" s="41"/>
      <c r="BZ667" s="41"/>
      <c r="CA667" s="41"/>
      <c r="CB667" s="41"/>
      <c r="CC667" s="41"/>
      <c r="CD667" s="41"/>
      <c r="CE667" s="41"/>
      <c r="CF667" s="41"/>
      <c r="CG667" s="41"/>
      <c r="CH667" s="41"/>
      <c r="CI667" s="41"/>
    </row>
    <row r="668" spans="3:87" x14ac:dyDescent="0.5"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1"/>
      <c r="BQ668" s="41"/>
      <c r="BR668" s="41"/>
      <c r="BS668" s="41"/>
      <c r="BT668" s="41"/>
      <c r="BU668" s="41"/>
      <c r="BV668" s="41"/>
      <c r="BW668" s="41"/>
      <c r="BX668" s="41"/>
      <c r="BY668" s="41"/>
      <c r="BZ668" s="41"/>
      <c r="CA668" s="41"/>
      <c r="CB668" s="41"/>
      <c r="CC668" s="41"/>
      <c r="CD668" s="41"/>
      <c r="CE668" s="41"/>
      <c r="CF668" s="41"/>
      <c r="CG668" s="41"/>
      <c r="CH668" s="41"/>
      <c r="CI668" s="41"/>
    </row>
    <row r="669" spans="3:87" x14ac:dyDescent="0.5"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  <c r="BT669" s="41"/>
      <c r="BU669" s="41"/>
      <c r="BV669" s="41"/>
      <c r="BW669" s="41"/>
      <c r="BX669" s="41"/>
      <c r="BY669" s="41"/>
      <c r="BZ669" s="41"/>
      <c r="CA669" s="41"/>
      <c r="CB669" s="41"/>
      <c r="CC669" s="41"/>
      <c r="CD669" s="41"/>
      <c r="CE669" s="41"/>
      <c r="CF669" s="41"/>
      <c r="CG669" s="41"/>
      <c r="CH669" s="41"/>
      <c r="CI669" s="41"/>
    </row>
    <row r="670" spans="3:87" x14ac:dyDescent="0.5"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  <c r="BT670" s="41"/>
      <c r="BU670" s="41"/>
      <c r="BV670" s="41"/>
      <c r="BW670" s="41"/>
      <c r="BX670" s="41"/>
      <c r="BY670" s="41"/>
      <c r="BZ670" s="41"/>
      <c r="CA670" s="41"/>
      <c r="CB670" s="41"/>
      <c r="CC670" s="41"/>
      <c r="CD670" s="41"/>
      <c r="CE670" s="41"/>
      <c r="CF670" s="41"/>
      <c r="CG670" s="41"/>
      <c r="CH670" s="41"/>
      <c r="CI670" s="41"/>
    </row>
    <row r="671" spans="3:87" x14ac:dyDescent="0.5"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  <c r="BT671" s="41"/>
      <c r="BU671" s="41"/>
      <c r="BV671" s="41"/>
      <c r="BW671" s="41"/>
      <c r="BX671" s="41"/>
      <c r="BY671" s="41"/>
      <c r="BZ671" s="41"/>
      <c r="CA671" s="41"/>
      <c r="CB671" s="41"/>
      <c r="CC671" s="41"/>
      <c r="CD671" s="41"/>
      <c r="CE671" s="41"/>
      <c r="CF671" s="41"/>
      <c r="CG671" s="41"/>
      <c r="CH671" s="41"/>
      <c r="CI671" s="41"/>
    </row>
    <row r="672" spans="3:87" x14ac:dyDescent="0.5"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  <c r="BW672" s="41"/>
      <c r="BX672" s="41"/>
      <c r="BY672" s="41"/>
      <c r="BZ672" s="41"/>
      <c r="CA672" s="41"/>
      <c r="CB672" s="41"/>
      <c r="CC672" s="41"/>
      <c r="CD672" s="41"/>
      <c r="CE672" s="41"/>
      <c r="CF672" s="41"/>
      <c r="CG672" s="41"/>
      <c r="CH672" s="41"/>
      <c r="CI672" s="41"/>
    </row>
    <row r="673" spans="3:87" x14ac:dyDescent="0.5"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1"/>
      <c r="BQ673" s="41"/>
      <c r="BR673" s="41"/>
      <c r="BS673" s="41"/>
      <c r="BT673" s="41"/>
      <c r="BU673" s="41"/>
      <c r="BV673" s="41"/>
      <c r="BW673" s="41"/>
      <c r="BX673" s="41"/>
      <c r="BY673" s="41"/>
      <c r="BZ673" s="41"/>
      <c r="CA673" s="41"/>
      <c r="CB673" s="41"/>
      <c r="CC673" s="41"/>
      <c r="CD673" s="41"/>
      <c r="CE673" s="41"/>
      <c r="CF673" s="41"/>
      <c r="CG673" s="41"/>
      <c r="CH673" s="41"/>
      <c r="CI673" s="41"/>
    </row>
    <row r="674" spans="3:87" x14ac:dyDescent="0.5"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  <c r="BT674" s="41"/>
      <c r="BU674" s="41"/>
      <c r="BV674" s="41"/>
      <c r="BW674" s="41"/>
      <c r="BX674" s="41"/>
      <c r="BY674" s="41"/>
      <c r="BZ674" s="41"/>
      <c r="CA674" s="41"/>
      <c r="CB674" s="41"/>
      <c r="CC674" s="41"/>
      <c r="CD674" s="41"/>
      <c r="CE674" s="41"/>
      <c r="CF674" s="41"/>
      <c r="CG674" s="41"/>
      <c r="CH674" s="41"/>
      <c r="CI674" s="41"/>
    </row>
    <row r="675" spans="3:87" x14ac:dyDescent="0.5"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  <c r="BT675" s="41"/>
      <c r="BU675" s="41"/>
      <c r="BV675" s="41"/>
      <c r="BW675" s="41"/>
      <c r="BX675" s="41"/>
      <c r="BY675" s="41"/>
      <c r="BZ675" s="41"/>
      <c r="CA675" s="41"/>
      <c r="CB675" s="41"/>
      <c r="CC675" s="41"/>
      <c r="CD675" s="41"/>
      <c r="CE675" s="41"/>
      <c r="CF675" s="41"/>
      <c r="CG675" s="41"/>
      <c r="CH675" s="41"/>
      <c r="CI675" s="41"/>
    </row>
    <row r="676" spans="3:87" x14ac:dyDescent="0.5"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1"/>
      <c r="BQ676" s="41"/>
      <c r="BR676" s="41"/>
      <c r="BS676" s="41"/>
      <c r="BT676" s="41"/>
      <c r="BU676" s="41"/>
      <c r="BV676" s="41"/>
      <c r="BW676" s="41"/>
      <c r="BX676" s="41"/>
      <c r="BY676" s="41"/>
      <c r="BZ676" s="41"/>
      <c r="CA676" s="41"/>
      <c r="CB676" s="41"/>
      <c r="CC676" s="41"/>
      <c r="CD676" s="41"/>
      <c r="CE676" s="41"/>
      <c r="CF676" s="41"/>
      <c r="CG676" s="41"/>
      <c r="CH676" s="41"/>
      <c r="CI676" s="41"/>
    </row>
    <row r="677" spans="3:87" x14ac:dyDescent="0.5"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1"/>
      <c r="BQ677" s="41"/>
      <c r="BR677" s="41"/>
      <c r="BS677" s="41"/>
      <c r="BT677" s="41"/>
      <c r="BU677" s="41"/>
      <c r="BV677" s="41"/>
      <c r="BW677" s="41"/>
      <c r="BX677" s="41"/>
      <c r="BY677" s="41"/>
      <c r="BZ677" s="41"/>
      <c r="CA677" s="41"/>
      <c r="CB677" s="41"/>
      <c r="CC677" s="41"/>
      <c r="CD677" s="41"/>
      <c r="CE677" s="41"/>
      <c r="CF677" s="41"/>
      <c r="CG677" s="41"/>
      <c r="CH677" s="41"/>
      <c r="CI677" s="41"/>
    </row>
    <row r="678" spans="3:87" x14ac:dyDescent="0.5"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1"/>
      <c r="BQ678" s="41"/>
      <c r="BR678" s="41"/>
      <c r="BS678" s="41"/>
      <c r="BT678" s="41"/>
      <c r="BU678" s="41"/>
      <c r="BV678" s="41"/>
      <c r="BW678" s="41"/>
      <c r="BX678" s="41"/>
      <c r="BY678" s="41"/>
      <c r="BZ678" s="41"/>
      <c r="CA678" s="41"/>
      <c r="CB678" s="41"/>
      <c r="CC678" s="41"/>
      <c r="CD678" s="41"/>
      <c r="CE678" s="41"/>
      <c r="CF678" s="41"/>
      <c r="CG678" s="41"/>
      <c r="CH678" s="41"/>
      <c r="CI678" s="41"/>
    </row>
    <row r="679" spans="3:87" x14ac:dyDescent="0.5"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1"/>
      <c r="BQ679" s="41"/>
      <c r="BR679" s="41"/>
      <c r="BS679" s="41"/>
      <c r="BT679" s="41"/>
      <c r="BU679" s="41"/>
      <c r="BV679" s="41"/>
      <c r="BW679" s="41"/>
      <c r="BX679" s="41"/>
      <c r="BY679" s="41"/>
      <c r="BZ679" s="41"/>
      <c r="CA679" s="41"/>
      <c r="CB679" s="41"/>
      <c r="CC679" s="41"/>
      <c r="CD679" s="41"/>
      <c r="CE679" s="41"/>
      <c r="CF679" s="41"/>
      <c r="CG679" s="41"/>
      <c r="CH679" s="41"/>
      <c r="CI679" s="41"/>
    </row>
    <row r="680" spans="3:87" x14ac:dyDescent="0.5"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1"/>
      <c r="BQ680" s="41"/>
      <c r="BR680" s="41"/>
      <c r="BS680" s="41"/>
      <c r="BT680" s="41"/>
      <c r="BU680" s="41"/>
      <c r="BV680" s="41"/>
      <c r="BW680" s="41"/>
      <c r="BX680" s="41"/>
      <c r="BY680" s="41"/>
      <c r="BZ680" s="41"/>
      <c r="CA680" s="41"/>
      <c r="CB680" s="41"/>
      <c r="CC680" s="41"/>
      <c r="CD680" s="41"/>
      <c r="CE680" s="41"/>
      <c r="CF680" s="41"/>
      <c r="CG680" s="41"/>
      <c r="CH680" s="41"/>
      <c r="CI680" s="41"/>
    </row>
    <row r="681" spans="3:87" x14ac:dyDescent="0.5"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1"/>
      <c r="BQ681" s="41"/>
      <c r="BR681" s="41"/>
      <c r="BS681" s="41"/>
      <c r="BT681" s="41"/>
      <c r="BU681" s="41"/>
      <c r="BV681" s="41"/>
      <c r="BW681" s="41"/>
      <c r="BX681" s="41"/>
      <c r="BY681" s="41"/>
      <c r="BZ681" s="41"/>
      <c r="CA681" s="41"/>
      <c r="CB681" s="41"/>
      <c r="CC681" s="41"/>
      <c r="CD681" s="41"/>
      <c r="CE681" s="41"/>
      <c r="CF681" s="41"/>
      <c r="CG681" s="41"/>
      <c r="CH681" s="41"/>
      <c r="CI681" s="41"/>
    </row>
    <row r="682" spans="3:87" x14ac:dyDescent="0.5"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1"/>
      <c r="BQ682" s="41"/>
      <c r="BR682" s="41"/>
      <c r="BS682" s="41"/>
      <c r="BT682" s="41"/>
      <c r="BU682" s="41"/>
      <c r="BV682" s="41"/>
      <c r="BW682" s="41"/>
      <c r="BX682" s="41"/>
      <c r="BY682" s="41"/>
      <c r="BZ682" s="41"/>
      <c r="CA682" s="41"/>
      <c r="CB682" s="41"/>
      <c r="CC682" s="41"/>
      <c r="CD682" s="41"/>
      <c r="CE682" s="41"/>
      <c r="CF682" s="41"/>
      <c r="CG682" s="41"/>
      <c r="CH682" s="41"/>
      <c r="CI682" s="41"/>
    </row>
    <row r="683" spans="3:87" x14ac:dyDescent="0.5"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1"/>
      <c r="BF683" s="41"/>
      <c r="BG683" s="41"/>
      <c r="BH683" s="41"/>
      <c r="BI683" s="41"/>
      <c r="BJ683" s="41"/>
      <c r="BK683" s="41"/>
      <c r="BL683" s="41"/>
      <c r="BM683" s="41"/>
      <c r="BN683" s="41"/>
      <c r="BO683" s="41"/>
      <c r="BP683" s="41"/>
      <c r="BQ683" s="41"/>
      <c r="BR683" s="41"/>
      <c r="BS683" s="41"/>
      <c r="BT683" s="41"/>
      <c r="BU683" s="41"/>
      <c r="BV683" s="41"/>
      <c r="BW683" s="41"/>
      <c r="BX683" s="41"/>
      <c r="BY683" s="41"/>
      <c r="BZ683" s="41"/>
      <c r="CA683" s="41"/>
      <c r="CB683" s="41"/>
      <c r="CC683" s="41"/>
      <c r="CD683" s="41"/>
      <c r="CE683" s="41"/>
      <c r="CF683" s="41"/>
      <c r="CG683" s="41"/>
      <c r="CH683" s="41"/>
      <c r="CI683" s="41"/>
    </row>
    <row r="684" spans="3:87" x14ac:dyDescent="0.5"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41"/>
      <c r="BB684" s="41"/>
      <c r="BC684" s="41"/>
      <c r="BD684" s="41"/>
      <c r="BE684" s="41"/>
      <c r="BF684" s="41"/>
      <c r="BG684" s="41"/>
      <c r="BH684" s="41"/>
      <c r="BI684" s="41"/>
      <c r="BJ684" s="41"/>
      <c r="BK684" s="41"/>
      <c r="BL684" s="41"/>
      <c r="BM684" s="41"/>
      <c r="BN684" s="41"/>
      <c r="BO684" s="41"/>
      <c r="BP684" s="41"/>
      <c r="BQ684" s="41"/>
      <c r="BR684" s="41"/>
      <c r="BS684" s="41"/>
      <c r="BT684" s="41"/>
      <c r="BU684" s="41"/>
      <c r="BV684" s="41"/>
      <c r="BW684" s="41"/>
      <c r="BX684" s="41"/>
      <c r="BY684" s="41"/>
      <c r="BZ684" s="41"/>
      <c r="CA684" s="41"/>
      <c r="CB684" s="41"/>
      <c r="CC684" s="41"/>
      <c r="CD684" s="41"/>
      <c r="CE684" s="41"/>
      <c r="CF684" s="41"/>
      <c r="CG684" s="41"/>
      <c r="CH684" s="41"/>
      <c r="CI684" s="41"/>
    </row>
    <row r="685" spans="3:87" x14ac:dyDescent="0.5"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41"/>
      <c r="BB685" s="41"/>
      <c r="BC685" s="41"/>
      <c r="BD685" s="41"/>
      <c r="BE685" s="41"/>
      <c r="BF685" s="41"/>
      <c r="BG685" s="41"/>
      <c r="BH685" s="41"/>
      <c r="BI685" s="41"/>
      <c r="BJ685" s="41"/>
      <c r="BK685" s="41"/>
      <c r="BL685" s="41"/>
      <c r="BM685" s="41"/>
      <c r="BN685" s="41"/>
      <c r="BO685" s="41"/>
      <c r="BP685" s="41"/>
      <c r="BQ685" s="41"/>
      <c r="BR685" s="41"/>
      <c r="BS685" s="41"/>
      <c r="BT685" s="41"/>
      <c r="BU685" s="41"/>
      <c r="BV685" s="41"/>
      <c r="BW685" s="41"/>
      <c r="BX685" s="41"/>
      <c r="BY685" s="41"/>
      <c r="BZ685" s="41"/>
      <c r="CA685" s="41"/>
      <c r="CB685" s="41"/>
      <c r="CC685" s="41"/>
      <c r="CD685" s="41"/>
      <c r="CE685" s="41"/>
      <c r="CF685" s="41"/>
      <c r="CG685" s="41"/>
      <c r="CH685" s="41"/>
      <c r="CI685" s="41"/>
    </row>
    <row r="686" spans="3:87" x14ac:dyDescent="0.5"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  <c r="BF686" s="41"/>
      <c r="BG686" s="41"/>
      <c r="BH686" s="41"/>
      <c r="BI686" s="41"/>
      <c r="BJ686" s="41"/>
      <c r="BK686" s="41"/>
      <c r="BL686" s="41"/>
      <c r="BM686" s="41"/>
      <c r="BN686" s="41"/>
      <c r="BO686" s="41"/>
      <c r="BP686" s="41"/>
      <c r="BQ686" s="41"/>
      <c r="BR686" s="41"/>
      <c r="BS686" s="41"/>
      <c r="BT686" s="41"/>
      <c r="BU686" s="41"/>
      <c r="BV686" s="41"/>
      <c r="BW686" s="41"/>
      <c r="BX686" s="41"/>
      <c r="BY686" s="41"/>
      <c r="BZ686" s="41"/>
      <c r="CA686" s="41"/>
      <c r="CB686" s="41"/>
      <c r="CC686" s="41"/>
      <c r="CD686" s="41"/>
      <c r="CE686" s="41"/>
      <c r="CF686" s="41"/>
      <c r="CG686" s="41"/>
      <c r="CH686" s="41"/>
      <c r="CI686" s="41"/>
    </row>
    <row r="687" spans="3:87" x14ac:dyDescent="0.5"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41"/>
      <c r="BB687" s="41"/>
      <c r="BC687" s="41"/>
      <c r="BD687" s="41"/>
      <c r="BE687" s="41"/>
      <c r="BF687" s="41"/>
      <c r="BG687" s="41"/>
      <c r="BH687" s="41"/>
      <c r="BI687" s="41"/>
      <c r="BJ687" s="41"/>
      <c r="BK687" s="41"/>
      <c r="BL687" s="41"/>
      <c r="BM687" s="41"/>
      <c r="BN687" s="41"/>
      <c r="BO687" s="41"/>
      <c r="BP687" s="41"/>
      <c r="BQ687" s="41"/>
      <c r="BR687" s="41"/>
      <c r="BS687" s="41"/>
      <c r="BT687" s="41"/>
      <c r="BU687" s="41"/>
      <c r="BV687" s="41"/>
      <c r="BW687" s="41"/>
      <c r="BX687" s="41"/>
      <c r="BY687" s="41"/>
      <c r="BZ687" s="41"/>
      <c r="CA687" s="41"/>
      <c r="CB687" s="41"/>
      <c r="CC687" s="41"/>
      <c r="CD687" s="41"/>
      <c r="CE687" s="41"/>
      <c r="CF687" s="41"/>
      <c r="CG687" s="41"/>
      <c r="CH687" s="41"/>
      <c r="CI687" s="41"/>
    </row>
    <row r="688" spans="3:87" x14ac:dyDescent="0.5"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  <c r="AT688" s="41"/>
      <c r="AU688" s="41"/>
      <c r="AV688" s="41"/>
      <c r="AW688" s="41"/>
      <c r="AX688" s="41"/>
      <c r="AY688" s="41"/>
      <c r="AZ688" s="41"/>
      <c r="BA688" s="41"/>
      <c r="BB688" s="41"/>
      <c r="BC688" s="41"/>
      <c r="BD688" s="41"/>
      <c r="BE688" s="41"/>
      <c r="BF688" s="41"/>
      <c r="BG688" s="41"/>
      <c r="BH688" s="41"/>
      <c r="BI688" s="41"/>
      <c r="BJ688" s="41"/>
      <c r="BK688" s="41"/>
      <c r="BL688" s="41"/>
      <c r="BM688" s="41"/>
      <c r="BN688" s="41"/>
      <c r="BO688" s="41"/>
      <c r="BP688" s="41"/>
      <c r="BQ688" s="41"/>
      <c r="BR688" s="41"/>
      <c r="BS688" s="41"/>
      <c r="BT688" s="41"/>
      <c r="BU688" s="41"/>
      <c r="BV688" s="41"/>
      <c r="BW688" s="41"/>
      <c r="BX688" s="41"/>
      <c r="BY688" s="41"/>
      <c r="BZ688" s="41"/>
      <c r="CA688" s="41"/>
      <c r="CB688" s="41"/>
      <c r="CC688" s="41"/>
      <c r="CD688" s="41"/>
      <c r="CE688" s="41"/>
      <c r="CF688" s="41"/>
      <c r="CG688" s="41"/>
      <c r="CH688" s="41"/>
      <c r="CI688" s="41"/>
    </row>
    <row r="689" spans="3:87" x14ac:dyDescent="0.5"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  <c r="AW689" s="41"/>
      <c r="AX689" s="41"/>
      <c r="AY689" s="41"/>
      <c r="AZ689" s="41"/>
      <c r="BA689" s="41"/>
      <c r="BB689" s="41"/>
      <c r="BC689" s="41"/>
      <c r="BD689" s="41"/>
      <c r="BE689" s="41"/>
      <c r="BF689" s="41"/>
      <c r="BG689" s="41"/>
      <c r="BH689" s="41"/>
      <c r="BI689" s="41"/>
      <c r="BJ689" s="41"/>
      <c r="BK689" s="41"/>
      <c r="BL689" s="41"/>
      <c r="BM689" s="41"/>
      <c r="BN689" s="41"/>
      <c r="BO689" s="41"/>
      <c r="BP689" s="41"/>
      <c r="BQ689" s="41"/>
      <c r="BR689" s="41"/>
      <c r="BS689" s="41"/>
      <c r="BT689" s="41"/>
      <c r="BU689" s="41"/>
      <c r="BV689" s="41"/>
      <c r="BW689" s="41"/>
      <c r="BX689" s="41"/>
      <c r="BY689" s="41"/>
      <c r="BZ689" s="41"/>
      <c r="CA689" s="41"/>
      <c r="CB689" s="41"/>
      <c r="CC689" s="41"/>
      <c r="CD689" s="41"/>
      <c r="CE689" s="41"/>
      <c r="CF689" s="41"/>
      <c r="CG689" s="41"/>
      <c r="CH689" s="41"/>
      <c r="CI689" s="41"/>
    </row>
    <row r="690" spans="3:87" x14ac:dyDescent="0.5"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  <c r="BF690" s="41"/>
      <c r="BG690" s="41"/>
      <c r="BH690" s="41"/>
      <c r="BI690" s="41"/>
      <c r="BJ690" s="41"/>
      <c r="BK690" s="41"/>
      <c r="BL690" s="41"/>
      <c r="BM690" s="41"/>
      <c r="BN690" s="41"/>
      <c r="BO690" s="41"/>
      <c r="BP690" s="41"/>
      <c r="BQ690" s="41"/>
      <c r="BR690" s="41"/>
      <c r="BS690" s="41"/>
      <c r="BT690" s="41"/>
      <c r="BU690" s="41"/>
      <c r="BV690" s="41"/>
      <c r="BW690" s="41"/>
      <c r="BX690" s="41"/>
      <c r="BY690" s="41"/>
      <c r="BZ690" s="41"/>
      <c r="CA690" s="41"/>
      <c r="CB690" s="41"/>
      <c r="CC690" s="41"/>
      <c r="CD690" s="41"/>
      <c r="CE690" s="41"/>
      <c r="CF690" s="41"/>
      <c r="CG690" s="41"/>
      <c r="CH690" s="41"/>
      <c r="CI690" s="41"/>
    </row>
    <row r="691" spans="3:87" x14ac:dyDescent="0.5"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  <c r="BF691" s="41"/>
      <c r="BG691" s="41"/>
      <c r="BH691" s="41"/>
      <c r="BI691" s="41"/>
      <c r="BJ691" s="41"/>
      <c r="BK691" s="41"/>
      <c r="BL691" s="41"/>
      <c r="BM691" s="41"/>
      <c r="BN691" s="41"/>
      <c r="BO691" s="41"/>
      <c r="BP691" s="41"/>
      <c r="BQ691" s="41"/>
      <c r="BR691" s="41"/>
      <c r="BS691" s="41"/>
      <c r="BT691" s="41"/>
      <c r="BU691" s="41"/>
      <c r="BV691" s="41"/>
      <c r="BW691" s="41"/>
      <c r="BX691" s="41"/>
      <c r="BY691" s="41"/>
      <c r="BZ691" s="41"/>
      <c r="CA691" s="41"/>
      <c r="CB691" s="41"/>
      <c r="CC691" s="41"/>
      <c r="CD691" s="41"/>
      <c r="CE691" s="41"/>
      <c r="CF691" s="41"/>
      <c r="CG691" s="41"/>
      <c r="CH691" s="41"/>
      <c r="CI691" s="41"/>
    </row>
    <row r="692" spans="3:87" x14ac:dyDescent="0.5"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1"/>
      <c r="BF692" s="41"/>
      <c r="BG692" s="41"/>
      <c r="BH692" s="41"/>
      <c r="BI692" s="41"/>
      <c r="BJ692" s="41"/>
      <c r="BK692" s="41"/>
      <c r="BL692" s="41"/>
      <c r="BM692" s="41"/>
      <c r="BN692" s="41"/>
      <c r="BO692" s="41"/>
      <c r="BP692" s="41"/>
      <c r="BQ692" s="41"/>
      <c r="BR692" s="41"/>
      <c r="BS692" s="41"/>
      <c r="BT692" s="41"/>
      <c r="BU692" s="41"/>
      <c r="BV692" s="41"/>
      <c r="BW692" s="41"/>
      <c r="BX692" s="41"/>
      <c r="BY692" s="41"/>
      <c r="BZ692" s="41"/>
      <c r="CA692" s="41"/>
      <c r="CB692" s="41"/>
      <c r="CC692" s="41"/>
      <c r="CD692" s="41"/>
      <c r="CE692" s="41"/>
      <c r="CF692" s="41"/>
      <c r="CG692" s="41"/>
      <c r="CH692" s="41"/>
      <c r="CI692" s="41"/>
    </row>
    <row r="693" spans="3:87" x14ac:dyDescent="0.5"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  <c r="BA693" s="41"/>
      <c r="BB693" s="41"/>
      <c r="BC693" s="41"/>
      <c r="BD693" s="41"/>
      <c r="BE693" s="41"/>
      <c r="BF693" s="41"/>
      <c r="BG693" s="41"/>
      <c r="BH693" s="41"/>
      <c r="BI693" s="41"/>
      <c r="BJ693" s="41"/>
      <c r="BK693" s="41"/>
      <c r="BL693" s="41"/>
      <c r="BM693" s="41"/>
      <c r="BN693" s="41"/>
      <c r="BO693" s="41"/>
      <c r="BP693" s="41"/>
      <c r="BQ693" s="41"/>
      <c r="BR693" s="41"/>
      <c r="BS693" s="41"/>
      <c r="BT693" s="41"/>
      <c r="BU693" s="41"/>
      <c r="BV693" s="41"/>
      <c r="BW693" s="41"/>
      <c r="BX693" s="41"/>
      <c r="BY693" s="41"/>
      <c r="BZ693" s="41"/>
      <c r="CA693" s="41"/>
      <c r="CB693" s="41"/>
      <c r="CC693" s="41"/>
      <c r="CD693" s="41"/>
      <c r="CE693" s="41"/>
      <c r="CF693" s="41"/>
      <c r="CG693" s="41"/>
      <c r="CH693" s="41"/>
      <c r="CI693" s="41"/>
    </row>
    <row r="694" spans="3:87" x14ac:dyDescent="0.5"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  <c r="BF694" s="41"/>
      <c r="BG694" s="41"/>
      <c r="BH694" s="41"/>
      <c r="BI694" s="41"/>
      <c r="BJ694" s="41"/>
      <c r="BK694" s="41"/>
      <c r="BL694" s="41"/>
      <c r="BM694" s="41"/>
      <c r="BN694" s="41"/>
      <c r="BO694" s="41"/>
      <c r="BP694" s="41"/>
      <c r="BQ694" s="41"/>
      <c r="BR694" s="41"/>
      <c r="BS694" s="41"/>
      <c r="BT694" s="41"/>
      <c r="BU694" s="41"/>
      <c r="BV694" s="41"/>
      <c r="BW694" s="41"/>
      <c r="BX694" s="41"/>
      <c r="BY694" s="41"/>
      <c r="BZ694" s="41"/>
      <c r="CA694" s="41"/>
      <c r="CB694" s="41"/>
      <c r="CC694" s="41"/>
      <c r="CD694" s="41"/>
      <c r="CE694" s="41"/>
      <c r="CF694" s="41"/>
      <c r="CG694" s="41"/>
      <c r="CH694" s="41"/>
      <c r="CI694" s="41"/>
    </row>
    <row r="695" spans="3:87" x14ac:dyDescent="0.5"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1"/>
      <c r="BF695" s="41"/>
      <c r="BG695" s="41"/>
      <c r="BH695" s="41"/>
      <c r="BI695" s="41"/>
      <c r="BJ695" s="41"/>
      <c r="BK695" s="41"/>
      <c r="BL695" s="41"/>
      <c r="BM695" s="41"/>
      <c r="BN695" s="41"/>
      <c r="BO695" s="41"/>
      <c r="BP695" s="41"/>
      <c r="BQ695" s="41"/>
      <c r="BR695" s="41"/>
      <c r="BS695" s="41"/>
      <c r="BT695" s="41"/>
      <c r="BU695" s="41"/>
      <c r="BV695" s="41"/>
      <c r="BW695" s="41"/>
      <c r="BX695" s="41"/>
      <c r="BY695" s="41"/>
      <c r="BZ695" s="41"/>
      <c r="CA695" s="41"/>
      <c r="CB695" s="41"/>
      <c r="CC695" s="41"/>
      <c r="CD695" s="41"/>
      <c r="CE695" s="41"/>
      <c r="CF695" s="41"/>
      <c r="CG695" s="41"/>
      <c r="CH695" s="41"/>
      <c r="CI695" s="41"/>
    </row>
    <row r="696" spans="3:87" x14ac:dyDescent="0.5"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1"/>
      <c r="BF696" s="41"/>
      <c r="BG696" s="41"/>
      <c r="BH696" s="41"/>
      <c r="BI696" s="41"/>
      <c r="BJ696" s="41"/>
      <c r="BK696" s="41"/>
      <c r="BL696" s="41"/>
      <c r="BM696" s="41"/>
      <c r="BN696" s="41"/>
      <c r="BO696" s="41"/>
      <c r="BP696" s="41"/>
      <c r="BQ696" s="41"/>
      <c r="BR696" s="41"/>
      <c r="BS696" s="41"/>
      <c r="BT696" s="41"/>
      <c r="BU696" s="41"/>
      <c r="BV696" s="41"/>
      <c r="BW696" s="41"/>
      <c r="BX696" s="41"/>
      <c r="BY696" s="41"/>
      <c r="BZ696" s="41"/>
      <c r="CA696" s="41"/>
      <c r="CB696" s="41"/>
      <c r="CC696" s="41"/>
      <c r="CD696" s="41"/>
      <c r="CE696" s="41"/>
      <c r="CF696" s="41"/>
      <c r="CG696" s="41"/>
      <c r="CH696" s="41"/>
      <c r="CI696" s="41"/>
    </row>
    <row r="697" spans="3:87" x14ac:dyDescent="0.5"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41"/>
      <c r="BB697" s="41"/>
      <c r="BC697" s="41"/>
      <c r="BD697" s="41"/>
      <c r="BE697" s="41"/>
      <c r="BF697" s="41"/>
      <c r="BG697" s="41"/>
      <c r="BH697" s="41"/>
      <c r="BI697" s="41"/>
      <c r="BJ697" s="41"/>
      <c r="BK697" s="41"/>
      <c r="BL697" s="41"/>
      <c r="BM697" s="41"/>
      <c r="BN697" s="41"/>
      <c r="BO697" s="41"/>
      <c r="BP697" s="41"/>
      <c r="BQ697" s="41"/>
      <c r="BR697" s="41"/>
      <c r="BS697" s="41"/>
      <c r="BT697" s="41"/>
      <c r="BU697" s="41"/>
      <c r="BV697" s="41"/>
      <c r="BW697" s="41"/>
      <c r="BX697" s="41"/>
      <c r="BY697" s="41"/>
      <c r="BZ697" s="41"/>
      <c r="CA697" s="41"/>
      <c r="CB697" s="41"/>
      <c r="CC697" s="41"/>
      <c r="CD697" s="41"/>
      <c r="CE697" s="41"/>
      <c r="CF697" s="41"/>
      <c r="CG697" s="41"/>
      <c r="CH697" s="41"/>
      <c r="CI697" s="41"/>
    </row>
    <row r="698" spans="3:87" x14ac:dyDescent="0.5"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  <c r="BF698" s="41"/>
      <c r="BG698" s="41"/>
      <c r="BH698" s="41"/>
      <c r="BI698" s="41"/>
      <c r="BJ698" s="41"/>
      <c r="BK698" s="41"/>
      <c r="BL698" s="41"/>
      <c r="BM698" s="41"/>
      <c r="BN698" s="41"/>
      <c r="BO698" s="41"/>
      <c r="BP698" s="41"/>
      <c r="BQ698" s="41"/>
      <c r="BR698" s="41"/>
      <c r="BS698" s="41"/>
      <c r="BT698" s="41"/>
      <c r="BU698" s="41"/>
      <c r="BV698" s="41"/>
      <c r="BW698" s="41"/>
      <c r="BX698" s="41"/>
      <c r="BY698" s="41"/>
      <c r="BZ698" s="41"/>
      <c r="CA698" s="41"/>
      <c r="CB698" s="41"/>
      <c r="CC698" s="41"/>
      <c r="CD698" s="41"/>
      <c r="CE698" s="41"/>
      <c r="CF698" s="41"/>
      <c r="CG698" s="41"/>
      <c r="CH698" s="41"/>
      <c r="CI698" s="41"/>
    </row>
    <row r="699" spans="3:87" x14ac:dyDescent="0.5"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41"/>
      <c r="BB699" s="41"/>
      <c r="BC699" s="41"/>
      <c r="BD699" s="41"/>
      <c r="BE699" s="41"/>
      <c r="BF699" s="41"/>
      <c r="BG699" s="41"/>
      <c r="BH699" s="41"/>
      <c r="BI699" s="41"/>
      <c r="BJ699" s="41"/>
      <c r="BK699" s="41"/>
      <c r="BL699" s="41"/>
      <c r="BM699" s="41"/>
      <c r="BN699" s="41"/>
      <c r="BO699" s="41"/>
      <c r="BP699" s="41"/>
      <c r="BQ699" s="41"/>
      <c r="BR699" s="41"/>
      <c r="BS699" s="41"/>
      <c r="BT699" s="41"/>
      <c r="BU699" s="41"/>
      <c r="BV699" s="41"/>
      <c r="BW699" s="41"/>
      <c r="BX699" s="41"/>
      <c r="BY699" s="41"/>
      <c r="BZ699" s="41"/>
      <c r="CA699" s="41"/>
      <c r="CB699" s="41"/>
      <c r="CC699" s="41"/>
      <c r="CD699" s="41"/>
      <c r="CE699" s="41"/>
      <c r="CF699" s="41"/>
      <c r="CG699" s="41"/>
      <c r="CH699" s="41"/>
      <c r="CI699" s="41"/>
    </row>
    <row r="700" spans="3:87" x14ac:dyDescent="0.5"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1"/>
      <c r="BF700" s="41"/>
      <c r="BG700" s="41"/>
      <c r="BH700" s="41"/>
      <c r="BI700" s="41"/>
      <c r="BJ700" s="41"/>
      <c r="BK700" s="41"/>
      <c r="BL700" s="41"/>
      <c r="BM700" s="41"/>
      <c r="BN700" s="41"/>
      <c r="BO700" s="41"/>
      <c r="BP700" s="41"/>
      <c r="BQ700" s="41"/>
      <c r="BR700" s="41"/>
      <c r="BS700" s="41"/>
      <c r="BT700" s="41"/>
      <c r="BU700" s="41"/>
      <c r="BV700" s="41"/>
      <c r="BW700" s="41"/>
      <c r="BX700" s="41"/>
      <c r="BY700" s="41"/>
      <c r="BZ700" s="41"/>
      <c r="CA700" s="41"/>
      <c r="CB700" s="41"/>
      <c r="CC700" s="41"/>
      <c r="CD700" s="41"/>
      <c r="CE700" s="41"/>
      <c r="CF700" s="41"/>
      <c r="CG700" s="41"/>
      <c r="CH700" s="41"/>
      <c r="CI700" s="41"/>
    </row>
    <row r="701" spans="3:87" x14ac:dyDescent="0.5"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  <c r="BD701" s="41"/>
      <c r="BE701" s="41"/>
      <c r="BF701" s="41"/>
      <c r="BG701" s="41"/>
      <c r="BH701" s="41"/>
      <c r="BI701" s="41"/>
      <c r="BJ701" s="41"/>
      <c r="BK701" s="41"/>
      <c r="BL701" s="41"/>
      <c r="BM701" s="41"/>
      <c r="BN701" s="41"/>
      <c r="BO701" s="41"/>
      <c r="BP701" s="41"/>
      <c r="BQ701" s="41"/>
      <c r="BR701" s="41"/>
      <c r="BS701" s="41"/>
      <c r="BT701" s="41"/>
      <c r="BU701" s="41"/>
      <c r="BV701" s="41"/>
      <c r="BW701" s="41"/>
      <c r="BX701" s="41"/>
      <c r="BY701" s="41"/>
      <c r="BZ701" s="41"/>
      <c r="CA701" s="41"/>
      <c r="CB701" s="41"/>
      <c r="CC701" s="41"/>
      <c r="CD701" s="41"/>
      <c r="CE701" s="41"/>
      <c r="CF701" s="41"/>
      <c r="CG701" s="41"/>
      <c r="CH701" s="41"/>
      <c r="CI701" s="41"/>
    </row>
    <row r="702" spans="3:87" x14ac:dyDescent="0.5"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1"/>
      <c r="BF702" s="41"/>
      <c r="BG702" s="41"/>
      <c r="BH702" s="41"/>
      <c r="BI702" s="41"/>
      <c r="BJ702" s="41"/>
      <c r="BK702" s="41"/>
      <c r="BL702" s="41"/>
      <c r="BM702" s="41"/>
      <c r="BN702" s="41"/>
      <c r="BO702" s="41"/>
      <c r="BP702" s="41"/>
      <c r="BQ702" s="41"/>
      <c r="BR702" s="41"/>
      <c r="BS702" s="41"/>
      <c r="BT702" s="41"/>
      <c r="BU702" s="41"/>
      <c r="BV702" s="41"/>
      <c r="BW702" s="41"/>
      <c r="BX702" s="41"/>
      <c r="BY702" s="41"/>
      <c r="BZ702" s="41"/>
      <c r="CA702" s="41"/>
      <c r="CB702" s="41"/>
      <c r="CC702" s="41"/>
      <c r="CD702" s="41"/>
      <c r="CE702" s="41"/>
      <c r="CF702" s="41"/>
      <c r="CG702" s="41"/>
      <c r="CH702" s="41"/>
      <c r="CI702" s="41"/>
    </row>
    <row r="703" spans="3:87" x14ac:dyDescent="0.5"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  <c r="BF703" s="41"/>
      <c r="BG703" s="41"/>
      <c r="BH703" s="41"/>
      <c r="BI703" s="41"/>
      <c r="BJ703" s="41"/>
      <c r="BK703" s="41"/>
      <c r="BL703" s="41"/>
      <c r="BM703" s="41"/>
      <c r="BN703" s="41"/>
      <c r="BO703" s="41"/>
      <c r="BP703" s="41"/>
      <c r="BQ703" s="41"/>
      <c r="BR703" s="41"/>
      <c r="BS703" s="41"/>
      <c r="BT703" s="41"/>
      <c r="BU703" s="41"/>
      <c r="BV703" s="41"/>
      <c r="BW703" s="41"/>
      <c r="BX703" s="41"/>
      <c r="BY703" s="41"/>
      <c r="BZ703" s="41"/>
      <c r="CA703" s="41"/>
      <c r="CB703" s="41"/>
      <c r="CC703" s="41"/>
      <c r="CD703" s="41"/>
      <c r="CE703" s="41"/>
      <c r="CF703" s="41"/>
      <c r="CG703" s="41"/>
      <c r="CH703" s="41"/>
      <c r="CI703" s="41"/>
    </row>
    <row r="704" spans="3:87" x14ac:dyDescent="0.5"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  <c r="BF704" s="41"/>
      <c r="BG704" s="41"/>
      <c r="BH704" s="41"/>
      <c r="BI704" s="41"/>
      <c r="BJ704" s="41"/>
      <c r="BK704" s="41"/>
      <c r="BL704" s="41"/>
      <c r="BM704" s="41"/>
      <c r="BN704" s="41"/>
      <c r="BO704" s="41"/>
      <c r="BP704" s="41"/>
      <c r="BQ704" s="41"/>
      <c r="BR704" s="41"/>
      <c r="BS704" s="41"/>
      <c r="BT704" s="41"/>
      <c r="BU704" s="41"/>
      <c r="BV704" s="41"/>
      <c r="BW704" s="41"/>
      <c r="BX704" s="41"/>
      <c r="BY704" s="41"/>
      <c r="BZ704" s="41"/>
      <c r="CA704" s="41"/>
      <c r="CB704" s="41"/>
      <c r="CC704" s="41"/>
      <c r="CD704" s="41"/>
      <c r="CE704" s="41"/>
      <c r="CF704" s="41"/>
      <c r="CG704" s="41"/>
      <c r="CH704" s="41"/>
      <c r="CI704" s="41"/>
    </row>
    <row r="705" spans="3:87" x14ac:dyDescent="0.5"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1"/>
      <c r="BF705" s="41"/>
      <c r="BG705" s="41"/>
      <c r="BH705" s="41"/>
      <c r="BI705" s="41"/>
      <c r="BJ705" s="41"/>
      <c r="BK705" s="41"/>
      <c r="BL705" s="41"/>
      <c r="BM705" s="41"/>
      <c r="BN705" s="41"/>
      <c r="BO705" s="41"/>
      <c r="BP705" s="41"/>
      <c r="BQ705" s="41"/>
      <c r="BR705" s="41"/>
      <c r="BS705" s="41"/>
      <c r="BT705" s="41"/>
      <c r="BU705" s="41"/>
      <c r="BV705" s="41"/>
      <c r="BW705" s="41"/>
      <c r="BX705" s="41"/>
      <c r="BY705" s="41"/>
      <c r="BZ705" s="41"/>
      <c r="CA705" s="41"/>
      <c r="CB705" s="41"/>
      <c r="CC705" s="41"/>
      <c r="CD705" s="41"/>
      <c r="CE705" s="41"/>
      <c r="CF705" s="41"/>
      <c r="CG705" s="41"/>
      <c r="CH705" s="41"/>
      <c r="CI705" s="41"/>
    </row>
    <row r="706" spans="3:87" x14ac:dyDescent="0.5"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1"/>
      <c r="BF706" s="41"/>
      <c r="BG706" s="41"/>
      <c r="BH706" s="41"/>
      <c r="BI706" s="41"/>
      <c r="BJ706" s="41"/>
      <c r="BK706" s="41"/>
      <c r="BL706" s="41"/>
      <c r="BM706" s="41"/>
      <c r="BN706" s="41"/>
      <c r="BO706" s="41"/>
      <c r="BP706" s="41"/>
      <c r="BQ706" s="41"/>
      <c r="BR706" s="41"/>
      <c r="BS706" s="41"/>
      <c r="BT706" s="41"/>
      <c r="BU706" s="41"/>
      <c r="BV706" s="41"/>
      <c r="BW706" s="41"/>
      <c r="BX706" s="41"/>
      <c r="BY706" s="41"/>
      <c r="BZ706" s="41"/>
      <c r="CA706" s="41"/>
      <c r="CB706" s="41"/>
      <c r="CC706" s="41"/>
      <c r="CD706" s="41"/>
      <c r="CE706" s="41"/>
      <c r="CF706" s="41"/>
      <c r="CG706" s="41"/>
      <c r="CH706" s="41"/>
      <c r="CI706" s="41"/>
    </row>
    <row r="707" spans="3:87" x14ac:dyDescent="0.5"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  <c r="BF707" s="41"/>
      <c r="BG707" s="41"/>
      <c r="BH707" s="41"/>
      <c r="BI707" s="41"/>
      <c r="BJ707" s="41"/>
      <c r="BK707" s="41"/>
      <c r="BL707" s="41"/>
      <c r="BM707" s="41"/>
      <c r="BN707" s="41"/>
      <c r="BO707" s="41"/>
      <c r="BP707" s="41"/>
      <c r="BQ707" s="41"/>
      <c r="BR707" s="41"/>
      <c r="BS707" s="41"/>
      <c r="BT707" s="41"/>
      <c r="BU707" s="41"/>
      <c r="BV707" s="41"/>
      <c r="BW707" s="41"/>
      <c r="BX707" s="41"/>
      <c r="BY707" s="41"/>
      <c r="BZ707" s="41"/>
      <c r="CA707" s="41"/>
      <c r="CB707" s="41"/>
      <c r="CC707" s="41"/>
      <c r="CD707" s="41"/>
      <c r="CE707" s="41"/>
      <c r="CF707" s="41"/>
      <c r="CG707" s="41"/>
      <c r="CH707" s="41"/>
      <c r="CI707" s="41"/>
    </row>
    <row r="708" spans="3:87" x14ac:dyDescent="0.5"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1"/>
      <c r="BF708" s="41"/>
      <c r="BG708" s="41"/>
      <c r="BH708" s="41"/>
      <c r="BI708" s="41"/>
      <c r="BJ708" s="41"/>
      <c r="BK708" s="41"/>
      <c r="BL708" s="41"/>
      <c r="BM708" s="41"/>
      <c r="BN708" s="41"/>
      <c r="BO708" s="41"/>
      <c r="BP708" s="41"/>
      <c r="BQ708" s="41"/>
      <c r="BR708" s="41"/>
      <c r="BS708" s="41"/>
      <c r="BT708" s="41"/>
      <c r="BU708" s="41"/>
      <c r="BV708" s="41"/>
      <c r="BW708" s="41"/>
      <c r="BX708" s="41"/>
      <c r="BY708" s="41"/>
      <c r="BZ708" s="41"/>
      <c r="CA708" s="41"/>
      <c r="CB708" s="41"/>
      <c r="CC708" s="41"/>
      <c r="CD708" s="41"/>
      <c r="CE708" s="41"/>
      <c r="CF708" s="41"/>
      <c r="CG708" s="41"/>
      <c r="CH708" s="41"/>
      <c r="CI708" s="41"/>
    </row>
    <row r="709" spans="3:87" x14ac:dyDescent="0.5"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  <c r="BF709" s="41"/>
      <c r="BG709" s="41"/>
      <c r="BH709" s="41"/>
      <c r="BI709" s="41"/>
      <c r="BJ709" s="41"/>
      <c r="BK709" s="41"/>
      <c r="BL709" s="41"/>
      <c r="BM709" s="41"/>
      <c r="BN709" s="41"/>
      <c r="BO709" s="41"/>
      <c r="BP709" s="41"/>
      <c r="BQ709" s="41"/>
      <c r="BR709" s="41"/>
      <c r="BS709" s="41"/>
      <c r="BT709" s="41"/>
      <c r="BU709" s="41"/>
      <c r="BV709" s="41"/>
      <c r="BW709" s="41"/>
      <c r="BX709" s="41"/>
      <c r="BY709" s="41"/>
      <c r="BZ709" s="41"/>
      <c r="CA709" s="41"/>
      <c r="CB709" s="41"/>
      <c r="CC709" s="41"/>
      <c r="CD709" s="41"/>
      <c r="CE709" s="41"/>
      <c r="CF709" s="41"/>
      <c r="CG709" s="41"/>
      <c r="CH709" s="41"/>
      <c r="CI709" s="41"/>
    </row>
    <row r="710" spans="3:87" x14ac:dyDescent="0.5"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  <c r="BF710" s="41"/>
      <c r="BG710" s="41"/>
      <c r="BH710" s="41"/>
      <c r="BI710" s="41"/>
      <c r="BJ710" s="41"/>
      <c r="BK710" s="41"/>
      <c r="BL710" s="41"/>
      <c r="BM710" s="41"/>
      <c r="BN710" s="41"/>
      <c r="BO710" s="41"/>
      <c r="BP710" s="41"/>
      <c r="BQ710" s="41"/>
      <c r="BR710" s="41"/>
      <c r="BS710" s="41"/>
      <c r="BT710" s="41"/>
      <c r="BU710" s="41"/>
      <c r="BV710" s="41"/>
      <c r="BW710" s="41"/>
      <c r="BX710" s="41"/>
      <c r="BY710" s="41"/>
      <c r="BZ710" s="41"/>
      <c r="CA710" s="41"/>
      <c r="CB710" s="41"/>
      <c r="CC710" s="41"/>
      <c r="CD710" s="41"/>
      <c r="CE710" s="41"/>
      <c r="CF710" s="41"/>
      <c r="CG710" s="41"/>
      <c r="CH710" s="41"/>
      <c r="CI710" s="41"/>
    </row>
    <row r="711" spans="3:87" x14ac:dyDescent="0.5"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  <c r="BP711" s="41"/>
      <c r="BQ711" s="41"/>
      <c r="BR711" s="41"/>
      <c r="BS711" s="41"/>
      <c r="BT711" s="41"/>
      <c r="BU711" s="41"/>
      <c r="BV711" s="41"/>
      <c r="BW711" s="41"/>
      <c r="BX711" s="41"/>
      <c r="BY711" s="41"/>
      <c r="BZ711" s="41"/>
      <c r="CA711" s="41"/>
      <c r="CB711" s="41"/>
      <c r="CC711" s="41"/>
      <c r="CD711" s="41"/>
      <c r="CE711" s="41"/>
      <c r="CF711" s="41"/>
      <c r="CG711" s="41"/>
      <c r="CH711" s="41"/>
      <c r="CI711" s="41"/>
    </row>
    <row r="712" spans="3:87" x14ac:dyDescent="0.5"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1"/>
      <c r="BF712" s="41"/>
      <c r="BG712" s="41"/>
      <c r="BH712" s="41"/>
      <c r="BI712" s="41"/>
      <c r="BJ712" s="41"/>
      <c r="BK712" s="41"/>
      <c r="BL712" s="41"/>
      <c r="BM712" s="41"/>
      <c r="BN712" s="41"/>
      <c r="BO712" s="41"/>
      <c r="BP712" s="41"/>
      <c r="BQ712" s="41"/>
      <c r="BR712" s="41"/>
      <c r="BS712" s="41"/>
      <c r="BT712" s="41"/>
      <c r="BU712" s="41"/>
      <c r="BV712" s="41"/>
      <c r="BW712" s="41"/>
      <c r="BX712" s="41"/>
      <c r="BY712" s="41"/>
      <c r="BZ712" s="41"/>
      <c r="CA712" s="41"/>
      <c r="CB712" s="41"/>
      <c r="CC712" s="41"/>
      <c r="CD712" s="41"/>
      <c r="CE712" s="41"/>
      <c r="CF712" s="41"/>
      <c r="CG712" s="41"/>
      <c r="CH712" s="41"/>
      <c r="CI712" s="41"/>
    </row>
    <row r="713" spans="3:87" x14ac:dyDescent="0.5"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  <c r="BF713" s="41"/>
      <c r="BG713" s="41"/>
      <c r="BH713" s="41"/>
      <c r="BI713" s="41"/>
      <c r="BJ713" s="41"/>
      <c r="BK713" s="41"/>
      <c r="BL713" s="41"/>
      <c r="BM713" s="41"/>
      <c r="BN713" s="41"/>
      <c r="BO713" s="41"/>
      <c r="BP713" s="41"/>
      <c r="BQ713" s="41"/>
      <c r="BR713" s="41"/>
      <c r="BS713" s="41"/>
      <c r="BT713" s="41"/>
      <c r="BU713" s="41"/>
      <c r="BV713" s="41"/>
      <c r="BW713" s="41"/>
      <c r="BX713" s="41"/>
      <c r="BY713" s="41"/>
      <c r="BZ713" s="41"/>
      <c r="CA713" s="41"/>
      <c r="CB713" s="41"/>
      <c r="CC713" s="41"/>
      <c r="CD713" s="41"/>
      <c r="CE713" s="41"/>
      <c r="CF713" s="41"/>
      <c r="CG713" s="41"/>
      <c r="CH713" s="41"/>
      <c r="CI713" s="41"/>
    </row>
    <row r="714" spans="3:87" x14ac:dyDescent="0.5"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  <c r="BF714" s="41"/>
      <c r="BG714" s="41"/>
      <c r="BH714" s="41"/>
      <c r="BI714" s="41"/>
      <c r="BJ714" s="41"/>
      <c r="BK714" s="41"/>
      <c r="BL714" s="41"/>
      <c r="BM714" s="41"/>
      <c r="BN714" s="41"/>
      <c r="BO714" s="41"/>
      <c r="BP714" s="41"/>
      <c r="BQ714" s="41"/>
      <c r="BR714" s="41"/>
      <c r="BS714" s="41"/>
      <c r="BT714" s="41"/>
      <c r="BU714" s="41"/>
      <c r="BV714" s="41"/>
      <c r="BW714" s="41"/>
      <c r="BX714" s="41"/>
      <c r="BY714" s="41"/>
      <c r="BZ714" s="41"/>
      <c r="CA714" s="41"/>
      <c r="CB714" s="41"/>
      <c r="CC714" s="41"/>
      <c r="CD714" s="41"/>
      <c r="CE714" s="41"/>
      <c r="CF714" s="41"/>
      <c r="CG714" s="41"/>
      <c r="CH714" s="41"/>
      <c r="CI714" s="41"/>
    </row>
    <row r="715" spans="3:87" x14ac:dyDescent="0.5"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1"/>
      <c r="BF715" s="41"/>
      <c r="BG715" s="41"/>
      <c r="BH715" s="41"/>
      <c r="BI715" s="41"/>
      <c r="BJ715" s="41"/>
      <c r="BK715" s="41"/>
      <c r="BL715" s="41"/>
      <c r="BM715" s="41"/>
      <c r="BN715" s="41"/>
      <c r="BO715" s="41"/>
      <c r="BP715" s="41"/>
      <c r="BQ715" s="41"/>
      <c r="BR715" s="41"/>
      <c r="BS715" s="41"/>
      <c r="BT715" s="41"/>
      <c r="BU715" s="41"/>
      <c r="BV715" s="41"/>
      <c r="BW715" s="41"/>
      <c r="BX715" s="41"/>
      <c r="BY715" s="41"/>
      <c r="BZ715" s="41"/>
      <c r="CA715" s="41"/>
      <c r="CB715" s="41"/>
      <c r="CC715" s="41"/>
      <c r="CD715" s="41"/>
      <c r="CE715" s="41"/>
      <c r="CF715" s="41"/>
      <c r="CG715" s="41"/>
      <c r="CH715" s="41"/>
      <c r="CI715" s="41"/>
    </row>
    <row r="716" spans="3:87" x14ac:dyDescent="0.5"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1"/>
      <c r="BF716" s="41"/>
      <c r="BG716" s="41"/>
      <c r="BH716" s="41"/>
      <c r="BI716" s="41"/>
      <c r="BJ716" s="41"/>
      <c r="BK716" s="41"/>
      <c r="BL716" s="41"/>
      <c r="BM716" s="41"/>
      <c r="BN716" s="41"/>
      <c r="BO716" s="41"/>
      <c r="BP716" s="41"/>
      <c r="BQ716" s="41"/>
      <c r="BR716" s="41"/>
      <c r="BS716" s="41"/>
      <c r="BT716" s="41"/>
      <c r="BU716" s="41"/>
      <c r="BV716" s="41"/>
      <c r="BW716" s="41"/>
      <c r="BX716" s="41"/>
      <c r="BY716" s="41"/>
      <c r="BZ716" s="41"/>
      <c r="CA716" s="41"/>
      <c r="CB716" s="41"/>
      <c r="CC716" s="41"/>
      <c r="CD716" s="41"/>
      <c r="CE716" s="41"/>
      <c r="CF716" s="41"/>
      <c r="CG716" s="41"/>
      <c r="CH716" s="41"/>
      <c r="CI716" s="41"/>
    </row>
    <row r="717" spans="3:87" x14ac:dyDescent="0.5"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  <c r="BF717" s="41"/>
      <c r="BG717" s="41"/>
      <c r="BH717" s="41"/>
      <c r="BI717" s="41"/>
      <c r="BJ717" s="41"/>
      <c r="BK717" s="41"/>
      <c r="BL717" s="41"/>
      <c r="BM717" s="41"/>
      <c r="BN717" s="41"/>
      <c r="BO717" s="41"/>
      <c r="BP717" s="41"/>
      <c r="BQ717" s="41"/>
      <c r="BR717" s="41"/>
      <c r="BS717" s="41"/>
      <c r="BT717" s="41"/>
      <c r="BU717" s="41"/>
      <c r="BV717" s="41"/>
      <c r="BW717" s="41"/>
      <c r="BX717" s="41"/>
      <c r="BY717" s="41"/>
      <c r="BZ717" s="41"/>
      <c r="CA717" s="41"/>
      <c r="CB717" s="41"/>
      <c r="CC717" s="41"/>
      <c r="CD717" s="41"/>
      <c r="CE717" s="41"/>
      <c r="CF717" s="41"/>
      <c r="CG717" s="41"/>
      <c r="CH717" s="41"/>
      <c r="CI717" s="41"/>
    </row>
    <row r="718" spans="3:87" x14ac:dyDescent="0.5"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  <c r="BF718" s="41"/>
      <c r="BG718" s="41"/>
      <c r="BH718" s="41"/>
      <c r="BI718" s="41"/>
      <c r="BJ718" s="41"/>
      <c r="BK718" s="41"/>
      <c r="BL718" s="41"/>
      <c r="BM718" s="41"/>
      <c r="BN718" s="41"/>
      <c r="BO718" s="41"/>
      <c r="BP718" s="41"/>
      <c r="BQ718" s="41"/>
      <c r="BR718" s="41"/>
      <c r="BS718" s="41"/>
      <c r="BT718" s="41"/>
      <c r="BU718" s="41"/>
      <c r="BV718" s="41"/>
      <c r="BW718" s="41"/>
      <c r="BX718" s="41"/>
      <c r="BY718" s="41"/>
      <c r="BZ718" s="41"/>
      <c r="CA718" s="41"/>
      <c r="CB718" s="41"/>
      <c r="CC718" s="41"/>
      <c r="CD718" s="41"/>
      <c r="CE718" s="41"/>
      <c r="CF718" s="41"/>
      <c r="CG718" s="41"/>
      <c r="CH718" s="41"/>
      <c r="CI718" s="41"/>
    </row>
    <row r="719" spans="3:87" x14ac:dyDescent="0.5"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1"/>
      <c r="BF719" s="41"/>
      <c r="BG719" s="41"/>
      <c r="BH719" s="41"/>
      <c r="BI719" s="41"/>
      <c r="BJ719" s="41"/>
      <c r="BK719" s="41"/>
      <c r="BL719" s="41"/>
      <c r="BM719" s="41"/>
      <c r="BN719" s="41"/>
      <c r="BO719" s="41"/>
      <c r="BP719" s="41"/>
      <c r="BQ719" s="41"/>
      <c r="BR719" s="41"/>
      <c r="BS719" s="41"/>
      <c r="BT719" s="41"/>
      <c r="BU719" s="41"/>
      <c r="BV719" s="41"/>
      <c r="BW719" s="41"/>
      <c r="BX719" s="41"/>
      <c r="BY719" s="41"/>
      <c r="BZ719" s="41"/>
      <c r="CA719" s="41"/>
      <c r="CB719" s="41"/>
      <c r="CC719" s="41"/>
      <c r="CD719" s="41"/>
      <c r="CE719" s="41"/>
      <c r="CF719" s="41"/>
      <c r="CG719" s="41"/>
      <c r="CH719" s="41"/>
      <c r="CI719" s="41"/>
    </row>
    <row r="720" spans="3:87" x14ac:dyDescent="0.5"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  <c r="BF720" s="41"/>
      <c r="BG720" s="41"/>
      <c r="BH720" s="41"/>
      <c r="BI720" s="41"/>
      <c r="BJ720" s="41"/>
      <c r="BK720" s="41"/>
      <c r="BL720" s="41"/>
      <c r="BM720" s="41"/>
      <c r="BN720" s="41"/>
      <c r="BO720" s="41"/>
      <c r="BP720" s="41"/>
      <c r="BQ720" s="41"/>
      <c r="BR720" s="41"/>
      <c r="BS720" s="41"/>
      <c r="BT720" s="41"/>
      <c r="BU720" s="41"/>
      <c r="BV720" s="41"/>
      <c r="BW720" s="41"/>
      <c r="BX720" s="41"/>
      <c r="BY720" s="41"/>
      <c r="BZ720" s="41"/>
      <c r="CA720" s="41"/>
      <c r="CB720" s="41"/>
      <c r="CC720" s="41"/>
      <c r="CD720" s="41"/>
      <c r="CE720" s="41"/>
      <c r="CF720" s="41"/>
      <c r="CG720" s="41"/>
      <c r="CH720" s="41"/>
      <c r="CI720" s="41"/>
    </row>
    <row r="721" spans="3:87" x14ac:dyDescent="0.5"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  <c r="BP721" s="41"/>
      <c r="BQ721" s="41"/>
      <c r="BR721" s="41"/>
      <c r="BS721" s="41"/>
      <c r="BT721" s="41"/>
      <c r="BU721" s="41"/>
      <c r="BV721" s="41"/>
      <c r="BW721" s="41"/>
      <c r="BX721" s="41"/>
      <c r="BY721" s="41"/>
      <c r="BZ721" s="41"/>
      <c r="CA721" s="41"/>
      <c r="CB721" s="41"/>
      <c r="CC721" s="41"/>
      <c r="CD721" s="41"/>
      <c r="CE721" s="41"/>
      <c r="CF721" s="41"/>
      <c r="CG721" s="41"/>
      <c r="CH721" s="41"/>
      <c r="CI721" s="41"/>
    </row>
    <row r="722" spans="3:87" x14ac:dyDescent="0.5"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  <c r="BF722" s="41"/>
      <c r="BG722" s="41"/>
      <c r="BH722" s="41"/>
      <c r="BI722" s="41"/>
      <c r="BJ722" s="41"/>
      <c r="BK722" s="41"/>
      <c r="BL722" s="41"/>
      <c r="BM722" s="41"/>
      <c r="BN722" s="41"/>
      <c r="BO722" s="41"/>
      <c r="BP722" s="41"/>
      <c r="BQ722" s="41"/>
      <c r="BR722" s="41"/>
      <c r="BS722" s="41"/>
      <c r="BT722" s="41"/>
      <c r="BU722" s="41"/>
      <c r="BV722" s="41"/>
      <c r="BW722" s="41"/>
      <c r="BX722" s="41"/>
      <c r="BY722" s="41"/>
      <c r="BZ722" s="41"/>
      <c r="CA722" s="41"/>
      <c r="CB722" s="41"/>
      <c r="CC722" s="41"/>
      <c r="CD722" s="41"/>
      <c r="CE722" s="41"/>
      <c r="CF722" s="41"/>
      <c r="CG722" s="41"/>
      <c r="CH722" s="41"/>
      <c r="CI722" s="41"/>
    </row>
    <row r="723" spans="3:87" x14ac:dyDescent="0.5"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  <c r="BF723" s="41"/>
      <c r="BG723" s="41"/>
      <c r="BH723" s="41"/>
      <c r="BI723" s="41"/>
      <c r="BJ723" s="41"/>
      <c r="BK723" s="41"/>
      <c r="BL723" s="41"/>
      <c r="BM723" s="41"/>
      <c r="BN723" s="41"/>
      <c r="BO723" s="41"/>
      <c r="BP723" s="41"/>
      <c r="BQ723" s="41"/>
      <c r="BR723" s="41"/>
      <c r="BS723" s="41"/>
      <c r="BT723" s="41"/>
      <c r="BU723" s="41"/>
      <c r="BV723" s="41"/>
      <c r="BW723" s="41"/>
      <c r="BX723" s="41"/>
      <c r="BY723" s="41"/>
      <c r="BZ723" s="41"/>
      <c r="CA723" s="41"/>
      <c r="CB723" s="41"/>
      <c r="CC723" s="41"/>
      <c r="CD723" s="41"/>
      <c r="CE723" s="41"/>
      <c r="CF723" s="41"/>
      <c r="CG723" s="41"/>
      <c r="CH723" s="41"/>
      <c r="CI723" s="41"/>
    </row>
    <row r="724" spans="3:87" x14ac:dyDescent="0.5"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  <c r="BF724" s="41"/>
      <c r="BG724" s="41"/>
      <c r="BH724" s="41"/>
      <c r="BI724" s="41"/>
      <c r="BJ724" s="41"/>
      <c r="BK724" s="41"/>
      <c r="BL724" s="41"/>
      <c r="BM724" s="41"/>
      <c r="BN724" s="41"/>
      <c r="BO724" s="41"/>
      <c r="BP724" s="41"/>
      <c r="BQ724" s="41"/>
      <c r="BR724" s="41"/>
      <c r="BS724" s="41"/>
      <c r="BT724" s="41"/>
      <c r="BU724" s="41"/>
      <c r="BV724" s="41"/>
      <c r="BW724" s="41"/>
      <c r="BX724" s="41"/>
      <c r="BY724" s="41"/>
      <c r="BZ724" s="41"/>
      <c r="CA724" s="41"/>
      <c r="CB724" s="41"/>
      <c r="CC724" s="41"/>
      <c r="CD724" s="41"/>
      <c r="CE724" s="41"/>
      <c r="CF724" s="41"/>
      <c r="CG724" s="41"/>
      <c r="CH724" s="41"/>
      <c r="CI724" s="41"/>
    </row>
    <row r="725" spans="3:87" x14ac:dyDescent="0.5"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  <c r="BF725" s="41"/>
      <c r="BG725" s="41"/>
      <c r="BH725" s="41"/>
      <c r="BI725" s="41"/>
      <c r="BJ725" s="41"/>
      <c r="BK725" s="41"/>
      <c r="BL725" s="41"/>
      <c r="BM725" s="41"/>
      <c r="BN725" s="41"/>
      <c r="BO725" s="41"/>
      <c r="BP725" s="41"/>
      <c r="BQ725" s="41"/>
      <c r="BR725" s="41"/>
      <c r="BS725" s="41"/>
      <c r="BT725" s="41"/>
      <c r="BU725" s="41"/>
      <c r="BV725" s="41"/>
      <c r="BW725" s="41"/>
      <c r="BX725" s="41"/>
      <c r="BY725" s="41"/>
      <c r="BZ725" s="41"/>
      <c r="CA725" s="41"/>
      <c r="CB725" s="41"/>
      <c r="CC725" s="41"/>
      <c r="CD725" s="41"/>
      <c r="CE725" s="41"/>
      <c r="CF725" s="41"/>
      <c r="CG725" s="41"/>
      <c r="CH725" s="41"/>
      <c r="CI725" s="41"/>
    </row>
    <row r="726" spans="3:87" x14ac:dyDescent="0.5"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  <c r="BF726" s="41"/>
      <c r="BG726" s="41"/>
      <c r="BH726" s="41"/>
      <c r="BI726" s="41"/>
      <c r="BJ726" s="41"/>
      <c r="BK726" s="41"/>
      <c r="BL726" s="41"/>
      <c r="BM726" s="41"/>
      <c r="BN726" s="41"/>
      <c r="BO726" s="41"/>
      <c r="BP726" s="41"/>
      <c r="BQ726" s="41"/>
      <c r="BR726" s="41"/>
      <c r="BS726" s="41"/>
      <c r="BT726" s="41"/>
      <c r="BU726" s="41"/>
      <c r="BV726" s="41"/>
      <c r="BW726" s="41"/>
      <c r="BX726" s="41"/>
      <c r="BY726" s="41"/>
      <c r="BZ726" s="41"/>
      <c r="CA726" s="41"/>
      <c r="CB726" s="41"/>
      <c r="CC726" s="41"/>
      <c r="CD726" s="41"/>
      <c r="CE726" s="41"/>
      <c r="CF726" s="41"/>
      <c r="CG726" s="41"/>
      <c r="CH726" s="41"/>
      <c r="CI726" s="41"/>
    </row>
    <row r="727" spans="3:87" x14ac:dyDescent="0.5"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  <c r="BF727" s="41"/>
      <c r="BG727" s="41"/>
      <c r="BH727" s="41"/>
      <c r="BI727" s="41"/>
      <c r="BJ727" s="41"/>
      <c r="BK727" s="41"/>
      <c r="BL727" s="41"/>
      <c r="BM727" s="41"/>
      <c r="BN727" s="41"/>
      <c r="BO727" s="41"/>
      <c r="BP727" s="41"/>
      <c r="BQ727" s="41"/>
      <c r="BR727" s="41"/>
      <c r="BS727" s="41"/>
      <c r="BT727" s="41"/>
      <c r="BU727" s="41"/>
      <c r="BV727" s="41"/>
      <c r="BW727" s="41"/>
      <c r="BX727" s="41"/>
      <c r="BY727" s="41"/>
      <c r="BZ727" s="41"/>
      <c r="CA727" s="41"/>
      <c r="CB727" s="41"/>
      <c r="CC727" s="41"/>
      <c r="CD727" s="41"/>
      <c r="CE727" s="41"/>
      <c r="CF727" s="41"/>
      <c r="CG727" s="41"/>
      <c r="CH727" s="41"/>
      <c r="CI727" s="41"/>
    </row>
    <row r="728" spans="3:87" x14ac:dyDescent="0.5"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  <c r="BF728" s="41"/>
      <c r="BG728" s="41"/>
      <c r="BH728" s="41"/>
      <c r="BI728" s="41"/>
      <c r="BJ728" s="41"/>
      <c r="BK728" s="41"/>
      <c r="BL728" s="41"/>
      <c r="BM728" s="41"/>
      <c r="BN728" s="41"/>
      <c r="BO728" s="41"/>
      <c r="BP728" s="41"/>
      <c r="BQ728" s="41"/>
      <c r="BR728" s="41"/>
      <c r="BS728" s="41"/>
      <c r="BT728" s="41"/>
      <c r="BU728" s="41"/>
      <c r="BV728" s="41"/>
      <c r="BW728" s="41"/>
      <c r="BX728" s="41"/>
      <c r="BY728" s="41"/>
      <c r="BZ728" s="41"/>
      <c r="CA728" s="41"/>
      <c r="CB728" s="41"/>
      <c r="CC728" s="41"/>
      <c r="CD728" s="41"/>
      <c r="CE728" s="41"/>
      <c r="CF728" s="41"/>
      <c r="CG728" s="41"/>
      <c r="CH728" s="41"/>
      <c r="CI728" s="41"/>
    </row>
    <row r="729" spans="3:87" x14ac:dyDescent="0.5"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  <c r="BP729" s="41"/>
      <c r="BQ729" s="41"/>
      <c r="BR729" s="41"/>
      <c r="BS729" s="41"/>
      <c r="BT729" s="41"/>
      <c r="BU729" s="41"/>
      <c r="BV729" s="41"/>
      <c r="BW729" s="41"/>
      <c r="BX729" s="41"/>
      <c r="BY729" s="41"/>
      <c r="BZ729" s="41"/>
      <c r="CA729" s="41"/>
      <c r="CB729" s="41"/>
      <c r="CC729" s="41"/>
      <c r="CD729" s="41"/>
      <c r="CE729" s="41"/>
      <c r="CF729" s="41"/>
      <c r="CG729" s="41"/>
      <c r="CH729" s="41"/>
      <c r="CI729" s="41"/>
    </row>
    <row r="730" spans="3:87" x14ac:dyDescent="0.5"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  <c r="BF730" s="41"/>
      <c r="BG730" s="41"/>
      <c r="BH730" s="41"/>
      <c r="BI730" s="41"/>
      <c r="BJ730" s="41"/>
      <c r="BK730" s="41"/>
      <c r="BL730" s="41"/>
      <c r="BM730" s="41"/>
      <c r="BN730" s="41"/>
      <c r="BO730" s="41"/>
      <c r="BP730" s="41"/>
      <c r="BQ730" s="41"/>
      <c r="BR730" s="41"/>
      <c r="BS730" s="41"/>
      <c r="BT730" s="41"/>
      <c r="BU730" s="41"/>
      <c r="BV730" s="41"/>
      <c r="BW730" s="41"/>
      <c r="BX730" s="41"/>
      <c r="BY730" s="41"/>
      <c r="BZ730" s="41"/>
      <c r="CA730" s="41"/>
      <c r="CB730" s="41"/>
      <c r="CC730" s="41"/>
      <c r="CD730" s="41"/>
      <c r="CE730" s="41"/>
      <c r="CF730" s="41"/>
      <c r="CG730" s="41"/>
      <c r="CH730" s="41"/>
      <c r="CI730" s="41"/>
    </row>
    <row r="731" spans="3:87" x14ac:dyDescent="0.5"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  <c r="BF731" s="41"/>
      <c r="BG731" s="41"/>
      <c r="BH731" s="41"/>
      <c r="BI731" s="41"/>
      <c r="BJ731" s="41"/>
      <c r="BK731" s="41"/>
      <c r="BL731" s="41"/>
      <c r="BM731" s="41"/>
      <c r="BN731" s="41"/>
      <c r="BO731" s="41"/>
      <c r="BP731" s="41"/>
      <c r="BQ731" s="41"/>
      <c r="BR731" s="41"/>
      <c r="BS731" s="41"/>
      <c r="BT731" s="41"/>
      <c r="BU731" s="41"/>
      <c r="BV731" s="41"/>
      <c r="BW731" s="41"/>
      <c r="BX731" s="41"/>
      <c r="BY731" s="41"/>
      <c r="BZ731" s="41"/>
      <c r="CA731" s="41"/>
      <c r="CB731" s="41"/>
      <c r="CC731" s="41"/>
      <c r="CD731" s="41"/>
      <c r="CE731" s="41"/>
      <c r="CF731" s="41"/>
      <c r="CG731" s="41"/>
      <c r="CH731" s="41"/>
      <c r="CI731" s="41"/>
    </row>
    <row r="732" spans="3:87" x14ac:dyDescent="0.5"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  <c r="BF732" s="41"/>
      <c r="BG732" s="41"/>
      <c r="BH732" s="41"/>
      <c r="BI732" s="41"/>
      <c r="BJ732" s="41"/>
      <c r="BK732" s="41"/>
      <c r="BL732" s="41"/>
      <c r="BM732" s="41"/>
      <c r="BN732" s="41"/>
      <c r="BO732" s="41"/>
      <c r="BP732" s="41"/>
      <c r="BQ732" s="41"/>
      <c r="BR732" s="41"/>
      <c r="BS732" s="41"/>
      <c r="BT732" s="41"/>
      <c r="BU732" s="41"/>
      <c r="BV732" s="41"/>
      <c r="BW732" s="41"/>
      <c r="BX732" s="41"/>
      <c r="BY732" s="41"/>
      <c r="BZ732" s="41"/>
      <c r="CA732" s="41"/>
      <c r="CB732" s="41"/>
      <c r="CC732" s="41"/>
      <c r="CD732" s="41"/>
      <c r="CE732" s="41"/>
      <c r="CF732" s="41"/>
      <c r="CG732" s="41"/>
      <c r="CH732" s="41"/>
      <c r="CI732" s="41"/>
    </row>
    <row r="733" spans="3:87" x14ac:dyDescent="0.5"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  <c r="BF733" s="41"/>
      <c r="BG733" s="41"/>
      <c r="BH733" s="41"/>
      <c r="BI733" s="41"/>
      <c r="BJ733" s="41"/>
      <c r="BK733" s="41"/>
      <c r="BL733" s="41"/>
      <c r="BM733" s="41"/>
      <c r="BN733" s="41"/>
      <c r="BO733" s="41"/>
      <c r="BP733" s="41"/>
      <c r="BQ733" s="41"/>
      <c r="BR733" s="41"/>
      <c r="BS733" s="41"/>
      <c r="BT733" s="41"/>
      <c r="BU733" s="41"/>
      <c r="BV733" s="41"/>
      <c r="BW733" s="41"/>
      <c r="BX733" s="41"/>
      <c r="BY733" s="41"/>
      <c r="BZ733" s="41"/>
      <c r="CA733" s="41"/>
      <c r="CB733" s="41"/>
      <c r="CC733" s="41"/>
      <c r="CD733" s="41"/>
      <c r="CE733" s="41"/>
      <c r="CF733" s="41"/>
      <c r="CG733" s="41"/>
      <c r="CH733" s="41"/>
      <c r="CI733" s="41"/>
    </row>
    <row r="734" spans="3:87" x14ac:dyDescent="0.5"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</row>
    <row r="735" spans="3:87" x14ac:dyDescent="0.5"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</row>
    <row r="736" spans="3:87" x14ac:dyDescent="0.5"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  <c r="BF736" s="41"/>
      <c r="BG736" s="41"/>
      <c r="BH736" s="41"/>
      <c r="BI736" s="41"/>
      <c r="BJ736" s="41"/>
      <c r="BK736" s="41"/>
      <c r="BL736" s="41"/>
      <c r="BM736" s="41"/>
      <c r="BN736" s="41"/>
      <c r="BO736" s="41"/>
      <c r="BP736" s="41"/>
      <c r="BQ736" s="41"/>
      <c r="BR736" s="41"/>
      <c r="BS736" s="41"/>
      <c r="BT736" s="41"/>
      <c r="BU736" s="41"/>
      <c r="BV736" s="41"/>
      <c r="BW736" s="41"/>
      <c r="BX736" s="41"/>
      <c r="BY736" s="41"/>
      <c r="BZ736" s="41"/>
      <c r="CA736" s="41"/>
      <c r="CB736" s="41"/>
      <c r="CC736" s="41"/>
      <c r="CD736" s="41"/>
      <c r="CE736" s="41"/>
      <c r="CF736" s="41"/>
      <c r="CG736" s="41"/>
      <c r="CH736" s="41"/>
      <c r="CI736" s="41"/>
    </row>
    <row r="737" spans="3:87" x14ac:dyDescent="0.5"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  <c r="BF737" s="41"/>
      <c r="BG737" s="41"/>
      <c r="BH737" s="41"/>
      <c r="BI737" s="41"/>
      <c r="BJ737" s="41"/>
      <c r="BK737" s="41"/>
      <c r="BL737" s="41"/>
      <c r="BM737" s="41"/>
      <c r="BN737" s="41"/>
      <c r="BO737" s="41"/>
      <c r="BP737" s="41"/>
      <c r="BQ737" s="41"/>
      <c r="BR737" s="41"/>
      <c r="BS737" s="41"/>
      <c r="BT737" s="41"/>
      <c r="BU737" s="41"/>
      <c r="BV737" s="41"/>
      <c r="BW737" s="41"/>
      <c r="BX737" s="41"/>
      <c r="BY737" s="41"/>
      <c r="BZ737" s="41"/>
      <c r="CA737" s="41"/>
      <c r="CB737" s="41"/>
      <c r="CC737" s="41"/>
      <c r="CD737" s="41"/>
      <c r="CE737" s="41"/>
      <c r="CF737" s="41"/>
      <c r="CG737" s="41"/>
      <c r="CH737" s="41"/>
      <c r="CI737" s="41"/>
    </row>
    <row r="738" spans="3:87" x14ac:dyDescent="0.5"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  <c r="BF738" s="41"/>
      <c r="BG738" s="41"/>
      <c r="BH738" s="41"/>
      <c r="BI738" s="41"/>
      <c r="BJ738" s="41"/>
      <c r="BK738" s="41"/>
      <c r="BL738" s="41"/>
      <c r="BM738" s="41"/>
      <c r="BN738" s="41"/>
      <c r="BO738" s="41"/>
      <c r="BP738" s="41"/>
      <c r="BQ738" s="41"/>
      <c r="BR738" s="41"/>
      <c r="BS738" s="41"/>
      <c r="BT738" s="41"/>
      <c r="BU738" s="41"/>
      <c r="BV738" s="41"/>
      <c r="BW738" s="41"/>
      <c r="BX738" s="41"/>
      <c r="BY738" s="41"/>
      <c r="BZ738" s="41"/>
      <c r="CA738" s="41"/>
      <c r="CB738" s="41"/>
      <c r="CC738" s="41"/>
      <c r="CD738" s="41"/>
      <c r="CE738" s="41"/>
      <c r="CF738" s="41"/>
      <c r="CG738" s="41"/>
      <c r="CH738" s="41"/>
      <c r="CI738" s="41"/>
    </row>
    <row r="739" spans="3:87" x14ac:dyDescent="0.5"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  <c r="BF739" s="41"/>
      <c r="BG739" s="41"/>
      <c r="BH739" s="41"/>
      <c r="BI739" s="41"/>
      <c r="BJ739" s="41"/>
      <c r="BK739" s="41"/>
      <c r="BL739" s="41"/>
      <c r="BM739" s="41"/>
      <c r="BN739" s="41"/>
      <c r="BO739" s="41"/>
      <c r="BP739" s="41"/>
      <c r="BQ739" s="41"/>
      <c r="BR739" s="41"/>
      <c r="BS739" s="41"/>
      <c r="BT739" s="41"/>
      <c r="BU739" s="41"/>
      <c r="BV739" s="41"/>
      <c r="BW739" s="41"/>
      <c r="BX739" s="41"/>
      <c r="BY739" s="41"/>
      <c r="BZ739" s="41"/>
      <c r="CA739" s="41"/>
      <c r="CB739" s="41"/>
      <c r="CC739" s="41"/>
      <c r="CD739" s="41"/>
      <c r="CE739" s="41"/>
      <c r="CF739" s="41"/>
      <c r="CG739" s="41"/>
      <c r="CH739" s="41"/>
      <c r="CI739" s="41"/>
    </row>
    <row r="740" spans="3:87" x14ac:dyDescent="0.5"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  <c r="BF740" s="41"/>
      <c r="BG740" s="41"/>
      <c r="BH740" s="41"/>
      <c r="BI740" s="41"/>
      <c r="BJ740" s="41"/>
      <c r="BK740" s="41"/>
      <c r="BL740" s="41"/>
      <c r="BM740" s="41"/>
      <c r="BN740" s="41"/>
      <c r="BO740" s="41"/>
      <c r="BP740" s="41"/>
      <c r="BQ740" s="41"/>
      <c r="BR740" s="41"/>
      <c r="BS740" s="41"/>
      <c r="BT740" s="41"/>
      <c r="BU740" s="41"/>
      <c r="BV740" s="41"/>
      <c r="BW740" s="41"/>
      <c r="BX740" s="41"/>
      <c r="BY740" s="41"/>
      <c r="BZ740" s="41"/>
      <c r="CA740" s="41"/>
      <c r="CB740" s="41"/>
      <c r="CC740" s="41"/>
      <c r="CD740" s="41"/>
      <c r="CE740" s="41"/>
      <c r="CF740" s="41"/>
      <c r="CG740" s="41"/>
      <c r="CH740" s="41"/>
      <c r="CI740" s="41"/>
    </row>
    <row r="741" spans="3:87" x14ac:dyDescent="0.5"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  <c r="BF741" s="41"/>
      <c r="BG741" s="41"/>
      <c r="BH741" s="41"/>
      <c r="BI741" s="41"/>
      <c r="BJ741" s="41"/>
      <c r="BK741" s="41"/>
      <c r="BL741" s="41"/>
      <c r="BM741" s="41"/>
      <c r="BN741" s="41"/>
      <c r="BO741" s="41"/>
      <c r="BP741" s="41"/>
      <c r="BQ741" s="41"/>
      <c r="BR741" s="41"/>
      <c r="BS741" s="41"/>
      <c r="BT741" s="41"/>
      <c r="BU741" s="41"/>
      <c r="BV741" s="41"/>
      <c r="BW741" s="41"/>
      <c r="BX741" s="41"/>
      <c r="BY741" s="41"/>
      <c r="BZ741" s="41"/>
      <c r="CA741" s="41"/>
      <c r="CB741" s="41"/>
      <c r="CC741" s="41"/>
      <c r="CD741" s="41"/>
      <c r="CE741" s="41"/>
      <c r="CF741" s="41"/>
      <c r="CG741" s="41"/>
      <c r="CH741" s="41"/>
      <c r="CI741" s="41"/>
    </row>
    <row r="742" spans="3:87" x14ac:dyDescent="0.5"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  <c r="BF742" s="41"/>
      <c r="BG742" s="41"/>
      <c r="BH742" s="41"/>
      <c r="BI742" s="41"/>
      <c r="BJ742" s="41"/>
      <c r="BK742" s="41"/>
      <c r="BL742" s="41"/>
      <c r="BM742" s="41"/>
      <c r="BN742" s="41"/>
      <c r="BO742" s="41"/>
      <c r="BP742" s="41"/>
      <c r="BQ742" s="41"/>
      <c r="BR742" s="41"/>
      <c r="BS742" s="41"/>
      <c r="BT742" s="41"/>
      <c r="BU742" s="41"/>
      <c r="BV742" s="41"/>
      <c r="BW742" s="41"/>
      <c r="BX742" s="41"/>
      <c r="BY742" s="41"/>
      <c r="BZ742" s="41"/>
      <c r="CA742" s="41"/>
      <c r="CB742" s="41"/>
      <c r="CC742" s="41"/>
      <c r="CD742" s="41"/>
      <c r="CE742" s="41"/>
      <c r="CF742" s="41"/>
      <c r="CG742" s="41"/>
      <c r="CH742" s="41"/>
      <c r="CI742" s="41"/>
    </row>
    <row r="743" spans="3:87" x14ac:dyDescent="0.5"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  <c r="BF743" s="41"/>
      <c r="BG743" s="41"/>
      <c r="BH743" s="41"/>
      <c r="BI743" s="41"/>
      <c r="BJ743" s="41"/>
      <c r="BK743" s="41"/>
      <c r="BL743" s="41"/>
      <c r="BM743" s="41"/>
      <c r="BN743" s="41"/>
      <c r="BO743" s="41"/>
      <c r="BP743" s="41"/>
      <c r="BQ743" s="41"/>
      <c r="BR743" s="41"/>
      <c r="BS743" s="41"/>
      <c r="BT743" s="41"/>
      <c r="BU743" s="41"/>
      <c r="BV743" s="41"/>
      <c r="BW743" s="41"/>
      <c r="BX743" s="41"/>
      <c r="BY743" s="41"/>
      <c r="BZ743" s="41"/>
      <c r="CA743" s="41"/>
      <c r="CB743" s="41"/>
      <c r="CC743" s="41"/>
      <c r="CD743" s="41"/>
      <c r="CE743" s="41"/>
      <c r="CF743" s="41"/>
      <c r="CG743" s="41"/>
      <c r="CH743" s="41"/>
      <c r="CI743" s="41"/>
    </row>
    <row r="744" spans="3:87" x14ac:dyDescent="0.5"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  <c r="BF744" s="41"/>
      <c r="BG744" s="41"/>
      <c r="BH744" s="41"/>
      <c r="BI744" s="41"/>
      <c r="BJ744" s="41"/>
      <c r="BK744" s="41"/>
      <c r="BL744" s="41"/>
      <c r="BM744" s="41"/>
      <c r="BN744" s="41"/>
      <c r="BO744" s="41"/>
      <c r="BP744" s="41"/>
      <c r="BQ744" s="41"/>
      <c r="BR744" s="41"/>
      <c r="BS744" s="41"/>
      <c r="BT744" s="41"/>
      <c r="BU744" s="41"/>
      <c r="BV744" s="41"/>
      <c r="BW744" s="41"/>
      <c r="BX744" s="41"/>
      <c r="BY744" s="41"/>
      <c r="BZ744" s="41"/>
      <c r="CA744" s="41"/>
      <c r="CB744" s="41"/>
      <c r="CC744" s="41"/>
      <c r="CD744" s="41"/>
      <c r="CE744" s="41"/>
      <c r="CF744" s="41"/>
      <c r="CG744" s="41"/>
      <c r="CH744" s="41"/>
      <c r="CI744" s="41"/>
    </row>
    <row r="745" spans="3:87" x14ac:dyDescent="0.5"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  <c r="BF745" s="41"/>
      <c r="BG745" s="41"/>
      <c r="BH745" s="41"/>
      <c r="BI745" s="41"/>
      <c r="BJ745" s="41"/>
      <c r="BK745" s="41"/>
      <c r="BL745" s="41"/>
      <c r="BM745" s="41"/>
      <c r="BN745" s="41"/>
      <c r="BO745" s="41"/>
      <c r="BP745" s="41"/>
      <c r="BQ745" s="41"/>
      <c r="BR745" s="41"/>
      <c r="BS745" s="41"/>
      <c r="BT745" s="41"/>
      <c r="BU745" s="41"/>
      <c r="BV745" s="41"/>
      <c r="BW745" s="41"/>
      <c r="BX745" s="41"/>
      <c r="BY745" s="41"/>
      <c r="BZ745" s="41"/>
      <c r="CA745" s="41"/>
      <c r="CB745" s="41"/>
      <c r="CC745" s="41"/>
      <c r="CD745" s="41"/>
      <c r="CE745" s="41"/>
      <c r="CF745" s="41"/>
      <c r="CG745" s="41"/>
      <c r="CH745" s="41"/>
      <c r="CI745" s="41"/>
    </row>
    <row r="746" spans="3:87" x14ac:dyDescent="0.5"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  <c r="BF746" s="41"/>
      <c r="BG746" s="41"/>
      <c r="BH746" s="41"/>
      <c r="BI746" s="41"/>
      <c r="BJ746" s="41"/>
      <c r="BK746" s="41"/>
      <c r="BL746" s="41"/>
      <c r="BM746" s="41"/>
      <c r="BN746" s="41"/>
      <c r="BO746" s="41"/>
      <c r="BP746" s="41"/>
      <c r="BQ746" s="41"/>
      <c r="BR746" s="41"/>
      <c r="BS746" s="41"/>
      <c r="BT746" s="41"/>
      <c r="BU746" s="41"/>
      <c r="BV746" s="41"/>
      <c r="BW746" s="41"/>
      <c r="BX746" s="41"/>
      <c r="BY746" s="41"/>
      <c r="BZ746" s="41"/>
      <c r="CA746" s="41"/>
      <c r="CB746" s="41"/>
      <c r="CC746" s="41"/>
      <c r="CD746" s="41"/>
      <c r="CE746" s="41"/>
      <c r="CF746" s="41"/>
      <c r="CG746" s="41"/>
      <c r="CH746" s="41"/>
      <c r="CI746" s="41"/>
    </row>
    <row r="747" spans="3:87" x14ac:dyDescent="0.5"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41"/>
      <c r="BP747" s="41"/>
      <c r="BQ747" s="41"/>
      <c r="BR747" s="41"/>
      <c r="BS747" s="41"/>
      <c r="BT747" s="41"/>
      <c r="BU747" s="41"/>
      <c r="BV747" s="41"/>
      <c r="BW747" s="41"/>
      <c r="BX747" s="41"/>
      <c r="BY747" s="41"/>
      <c r="BZ747" s="41"/>
      <c r="CA747" s="41"/>
      <c r="CB747" s="41"/>
      <c r="CC747" s="41"/>
      <c r="CD747" s="41"/>
      <c r="CE747" s="41"/>
      <c r="CF747" s="41"/>
      <c r="CG747" s="41"/>
      <c r="CH747" s="41"/>
      <c r="CI747" s="41"/>
    </row>
    <row r="748" spans="3:87" x14ac:dyDescent="0.5"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  <c r="BF748" s="41"/>
      <c r="BG748" s="41"/>
      <c r="BH748" s="41"/>
      <c r="BI748" s="41"/>
      <c r="BJ748" s="41"/>
      <c r="BK748" s="41"/>
      <c r="BL748" s="41"/>
      <c r="BM748" s="41"/>
      <c r="BN748" s="41"/>
      <c r="BO748" s="41"/>
      <c r="BP748" s="41"/>
      <c r="BQ748" s="41"/>
      <c r="BR748" s="41"/>
      <c r="BS748" s="41"/>
      <c r="BT748" s="41"/>
      <c r="BU748" s="41"/>
      <c r="BV748" s="41"/>
      <c r="BW748" s="41"/>
      <c r="BX748" s="41"/>
      <c r="BY748" s="41"/>
      <c r="BZ748" s="41"/>
      <c r="CA748" s="41"/>
      <c r="CB748" s="41"/>
      <c r="CC748" s="41"/>
      <c r="CD748" s="41"/>
      <c r="CE748" s="41"/>
      <c r="CF748" s="41"/>
      <c r="CG748" s="41"/>
      <c r="CH748" s="41"/>
      <c r="CI748" s="41"/>
    </row>
    <row r="749" spans="3:87" x14ac:dyDescent="0.5"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  <c r="BF749" s="41"/>
      <c r="BG749" s="41"/>
      <c r="BH749" s="41"/>
      <c r="BI749" s="41"/>
      <c r="BJ749" s="41"/>
      <c r="BK749" s="41"/>
      <c r="BL749" s="41"/>
      <c r="BM749" s="41"/>
      <c r="BN749" s="41"/>
      <c r="BO749" s="41"/>
      <c r="BP749" s="41"/>
      <c r="BQ749" s="41"/>
      <c r="BR749" s="41"/>
      <c r="BS749" s="41"/>
      <c r="BT749" s="41"/>
      <c r="BU749" s="41"/>
      <c r="BV749" s="41"/>
      <c r="BW749" s="41"/>
      <c r="BX749" s="41"/>
      <c r="BY749" s="41"/>
      <c r="BZ749" s="41"/>
      <c r="CA749" s="41"/>
      <c r="CB749" s="41"/>
      <c r="CC749" s="41"/>
      <c r="CD749" s="41"/>
      <c r="CE749" s="41"/>
      <c r="CF749" s="41"/>
      <c r="CG749" s="41"/>
      <c r="CH749" s="41"/>
      <c r="CI749" s="41"/>
    </row>
    <row r="750" spans="3:87" x14ac:dyDescent="0.5"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  <c r="BF750" s="41"/>
      <c r="BG750" s="41"/>
      <c r="BH750" s="41"/>
      <c r="BI750" s="41"/>
      <c r="BJ750" s="41"/>
      <c r="BK750" s="41"/>
      <c r="BL750" s="41"/>
      <c r="BM750" s="41"/>
      <c r="BN750" s="41"/>
      <c r="BO750" s="41"/>
      <c r="BP750" s="41"/>
      <c r="BQ750" s="41"/>
      <c r="BR750" s="41"/>
      <c r="BS750" s="41"/>
      <c r="BT750" s="41"/>
      <c r="BU750" s="41"/>
      <c r="BV750" s="41"/>
      <c r="BW750" s="41"/>
      <c r="BX750" s="41"/>
      <c r="BY750" s="41"/>
      <c r="BZ750" s="41"/>
      <c r="CA750" s="41"/>
      <c r="CB750" s="41"/>
      <c r="CC750" s="41"/>
      <c r="CD750" s="41"/>
      <c r="CE750" s="41"/>
      <c r="CF750" s="41"/>
      <c r="CG750" s="41"/>
      <c r="CH750" s="41"/>
      <c r="CI750" s="41"/>
    </row>
    <row r="751" spans="3:87" x14ac:dyDescent="0.5"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  <c r="BF751" s="41"/>
      <c r="BG751" s="41"/>
      <c r="BH751" s="41"/>
      <c r="BI751" s="41"/>
      <c r="BJ751" s="41"/>
      <c r="BK751" s="41"/>
      <c r="BL751" s="41"/>
      <c r="BM751" s="41"/>
      <c r="BN751" s="41"/>
      <c r="BO751" s="41"/>
      <c r="BP751" s="41"/>
      <c r="BQ751" s="41"/>
      <c r="BR751" s="41"/>
      <c r="BS751" s="41"/>
      <c r="BT751" s="41"/>
      <c r="BU751" s="41"/>
      <c r="BV751" s="41"/>
      <c r="BW751" s="41"/>
      <c r="BX751" s="41"/>
      <c r="BY751" s="41"/>
      <c r="BZ751" s="41"/>
      <c r="CA751" s="41"/>
      <c r="CB751" s="41"/>
      <c r="CC751" s="41"/>
      <c r="CD751" s="41"/>
      <c r="CE751" s="41"/>
      <c r="CF751" s="41"/>
      <c r="CG751" s="41"/>
      <c r="CH751" s="41"/>
      <c r="CI751" s="41"/>
    </row>
    <row r="752" spans="3:87" x14ac:dyDescent="0.5"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  <c r="BF752" s="41"/>
      <c r="BG752" s="41"/>
      <c r="BH752" s="41"/>
      <c r="BI752" s="41"/>
      <c r="BJ752" s="41"/>
      <c r="BK752" s="41"/>
      <c r="BL752" s="41"/>
      <c r="BM752" s="41"/>
      <c r="BN752" s="41"/>
      <c r="BO752" s="41"/>
      <c r="BP752" s="41"/>
      <c r="BQ752" s="41"/>
      <c r="BR752" s="41"/>
      <c r="BS752" s="41"/>
      <c r="BT752" s="41"/>
      <c r="BU752" s="41"/>
      <c r="BV752" s="41"/>
      <c r="BW752" s="41"/>
      <c r="BX752" s="41"/>
      <c r="BY752" s="41"/>
      <c r="BZ752" s="41"/>
      <c r="CA752" s="41"/>
      <c r="CB752" s="41"/>
      <c r="CC752" s="41"/>
      <c r="CD752" s="41"/>
      <c r="CE752" s="41"/>
      <c r="CF752" s="41"/>
      <c r="CG752" s="41"/>
      <c r="CH752" s="41"/>
      <c r="CI752" s="41"/>
    </row>
    <row r="753" spans="3:87" x14ac:dyDescent="0.5"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  <c r="BF753" s="41"/>
      <c r="BG753" s="41"/>
      <c r="BH753" s="41"/>
      <c r="BI753" s="41"/>
      <c r="BJ753" s="41"/>
      <c r="BK753" s="41"/>
      <c r="BL753" s="41"/>
      <c r="BM753" s="41"/>
      <c r="BN753" s="41"/>
      <c r="BO753" s="41"/>
      <c r="BP753" s="41"/>
      <c r="BQ753" s="41"/>
      <c r="BR753" s="41"/>
      <c r="BS753" s="41"/>
      <c r="BT753" s="41"/>
      <c r="BU753" s="41"/>
      <c r="BV753" s="41"/>
      <c r="BW753" s="41"/>
      <c r="BX753" s="41"/>
      <c r="BY753" s="41"/>
      <c r="BZ753" s="41"/>
      <c r="CA753" s="41"/>
      <c r="CB753" s="41"/>
      <c r="CC753" s="41"/>
      <c r="CD753" s="41"/>
      <c r="CE753" s="41"/>
      <c r="CF753" s="41"/>
      <c r="CG753" s="41"/>
      <c r="CH753" s="41"/>
      <c r="CI753" s="41"/>
    </row>
    <row r="754" spans="3:87" x14ac:dyDescent="0.5"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  <c r="BF754" s="41"/>
      <c r="BG754" s="41"/>
      <c r="BH754" s="41"/>
      <c r="BI754" s="41"/>
      <c r="BJ754" s="41"/>
      <c r="BK754" s="41"/>
      <c r="BL754" s="41"/>
      <c r="BM754" s="41"/>
      <c r="BN754" s="41"/>
      <c r="BO754" s="41"/>
      <c r="BP754" s="41"/>
      <c r="BQ754" s="41"/>
      <c r="BR754" s="41"/>
      <c r="BS754" s="41"/>
      <c r="BT754" s="41"/>
      <c r="BU754" s="41"/>
      <c r="BV754" s="41"/>
      <c r="BW754" s="41"/>
      <c r="BX754" s="41"/>
      <c r="BY754" s="41"/>
      <c r="BZ754" s="41"/>
      <c r="CA754" s="41"/>
      <c r="CB754" s="41"/>
      <c r="CC754" s="41"/>
      <c r="CD754" s="41"/>
      <c r="CE754" s="41"/>
      <c r="CF754" s="41"/>
      <c r="CG754" s="41"/>
      <c r="CH754" s="41"/>
      <c r="CI754" s="41"/>
    </row>
    <row r="755" spans="3:87" x14ac:dyDescent="0.5"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  <c r="BF755" s="41"/>
      <c r="BG755" s="41"/>
      <c r="BH755" s="41"/>
      <c r="BI755" s="41"/>
      <c r="BJ755" s="41"/>
      <c r="BK755" s="41"/>
      <c r="BL755" s="41"/>
      <c r="BM755" s="41"/>
      <c r="BN755" s="41"/>
      <c r="BO755" s="41"/>
      <c r="BP755" s="41"/>
      <c r="BQ755" s="41"/>
      <c r="BR755" s="41"/>
      <c r="BS755" s="41"/>
      <c r="BT755" s="41"/>
      <c r="BU755" s="41"/>
      <c r="BV755" s="41"/>
      <c r="BW755" s="41"/>
      <c r="BX755" s="41"/>
      <c r="BY755" s="41"/>
      <c r="BZ755" s="41"/>
      <c r="CA755" s="41"/>
      <c r="CB755" s="41"/>
      <c r="CC755" s="41"/>
      <c r="CD755" s="41"/>
      <c r="CE755" s="41"/>
      <c r="CF755" s="41"/>
      <c r="CG755" s="41"/>
      <c r="CH755" s="41"/>
      <c r="CI755" s="41"/>
    </row>
    <row r="756" spans="3:87" x14ac:dyDescent="0.5"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  <c r="BF756" s="41"/>
      <c r="BG756" s="41"/>
      <c r="BH756" s="41"/>
      <c r="BI756" s="41"/>
      <c r="BJ756" s="41"/>
      <c r="BK756" s="41"/>
      <c r="BL756" s="41"/>
      <c r="BM756" s="41"/>
      <c r="BN756" s="41"/>
      <c r="BO756" s="41"/>
      <c r="BP756" s="41"/>
      <c r="BQ756" s="41"/>
      <c r="BR756" s="41"/>
      <c r="BS756" s="41"/>
      <c r="BT756" s="41"/>
      <c r="BU756" s="41"/>
      <c r="BV756" s="41"/>
      <c r="BW756" s="41"/>
      <c r="BX756" s="41"/>
      <c r="BY756" s="41"/>
      <c r="BZ756" s="41"/>
      <c r="CA756" s="41"/>
      <c r="CB756" s="41"/>
      <c r="CC756" s="41"/>
      <c r="CD756" s="41"/>
      <c r="CE756" s="41"/>
      <c r="CF756" s="41"/>
      <c r="CG756" s="41"/>
      <c r="CH756" s="41"/>
      <c r="CI756" s="41"/>
    </row>
    <row r="757" spans="3:87" x14ac:dyDescent="0.5"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1"/>
      <c r="BF757" s="41"/>
      <c r="BG757" s="41"/>
      <c r="BH757" s="41"/>
      <c r="BI757" s="41"/>
      <c r="BJ757" s="41"/>
      <c r="BK757" s="41"/>
      <c r="BL757" s="41"/>
      <c r="BM757" s="41"/>
      <c r="BN757" s="41"/>
      <c r="BO757" s="41"/>
      <c r="BP757" s="41"/>
      <c r="BQ757" s="41"/>
      <c r="BR757" s="41"/>
      <c r="BS757" s="41"/>
      <c r="BT757" s="41"/>
      <c r="BU757" s="41"/>
      <c r="BV757" s="41"/>
      <c r="BW757" s="41"/>
      <c r="BX757" s="41"/>
      <c r="BY757" s="41"/>
      <c r="BZ757" s="41"/>
      <c r="CA757" s="41"/>
      <c r="CB757" s="41"/>
      <c r="CC757" s="41"/>
      <c r="CD757" s="41"/>
      <c r="CE757" s="41"/>
      <c r="CF757" s="41"/>
      <c r="CG757" s="41"/>
      <c r="CH757" s="41"/>
      <c r="CI757" s="41"/>
    </row>
    <row r="758" spans="3:87" x14ac:dyDescent="0.5"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1"/>
      <c r="BF758" s="41"/>
      <c r="BG758" s="41"/>
      <c r="BH758" s="41"/>
      <c r="BI758" s="41"/>
      <c r="BJ758" s="41"/>
      <c r="BK758" s="41"/>
      <c r="BL758" s="41"/>
      <c r="BM758" s="41"/>
      <c r="BN758" s="41"/>
      <c r="BO758" s="41"/>
      <c r="BP758" s="41"/>
      <c r="BQ758" s="41"/>
      <c r="BR758" s="41"/>
      <c r="BS758" s="41"/>
      <c r="BT758" s="41"/>
      <c r="BU758" s="41"/>
      <c r="BV758" s="41"/>
      <c r="BW758" s="41"/>
      <c r="BX758" s="41"/>
      <c r="BY758" s="41"/>
      <c r="BZ758" s="41"/>
      <c r="CA758" s="41"/>
      <c r="CB758" s="41"/>
      <c r="CC758" s="41"/>
      <c r="CD758" s="41"/>
      <c r="CE758" s="41"/>
      <c r="CF758" s="41"/>
      <c r="CG758" s="41"/>
      <c r="CH758" s="41"/>
      <c r="CI758" s="41"/>
    </row>
    <row r="759" spans="3:87" x14ac:dyDescent="0.5"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  <c r="BF759" s="41"/>
      <c r="BG759" s="41"/>
      <c r="BH759" s="41"/>
      <c r="BI759" s="41"/>
      <c r="BJ759" s="41"/>
      <c r="BK759" s="41"/>
      <c r="BL759" s="41"/>
      <c r="BM759" s="41"/>
      <c r="BN759" s="41"/>
      <c r="BO759" s="41"/>
      <c r="BP759" s="41"/>
      <c r="BQ759" s="41"/>
      <c r="BR759" s="41"/>
      <c r="BS759" s="41"/>
      <c r="BT759" s="41"/>
      <c r="BU759" s="41"/>
      <c r="BV759" s="41"/>
      <c r="BW759" s="41"/>
      <c r="BX759" s="41"/>
      <c r="BY759" s="41"/>
      <c r="BZ759" s="41"/>
      <c r="CA759" s="41"/>
      <c r="CB759" s="41"/>
      <c r="CC759" s="41"/>
      <c r="CD759" s="41"/>
      <c r="CE759" s="41"/>
      <c r="CF759" s="41"/>
      <c r="CG759" s="41"/>
      <c r="CH759" s="41"/>
      <c r="CI759" s="41"/>
    </row>
    <row r="760" spans="3:87" x14ac:dyDescent="0.5"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41"/>
      <c r="BF760" s="41"/>
      <c r="BG760" s="41"/>
      <c r="BH760" s="41"/>
      <c r="BI760" s="41"/>
      <c r="BJ760" s="41"/>
      <c r="BK760" s="41"/>
      <c r="BL760" s="41"/>
      <c r="BM760" s="41"/>
      <c r="BN760" s="41"/>
      <c r="BO760" s="41"/>
      <c r="BP760" s="41"/>
      <c r="BQ760" s="41"/>
      <c r="BR760" s="41"/>
      <c r="BS760" s="41"/>
      <c r="BT760" s="41"/>
      <c r="BU760" s="41"/>
      <c r="BV760" s="41"/>
      <c r="BW760" s="41"/>
      <c r="BX760" s="41"/>
      <c r="BY760" s="41"/>
      <c r="BZ760" s="41"/>
      <c r="CA760" s="41"/>
      <c r="CB760" s="41"/>
      <c r="CC760" s="41"/>
      <c r="CD760" s="41"/>
      <c r="CE760" s="41"/>
      <c r="CF760" s="41"/>
      <c r="CG760" s="41"/>
      <c r="CH760" s="41"/>
      <c r="CI760" s="41"/>
    </row>
    <row r="761" spans="3:87" x14ac:dyDescent="0.5"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  <c r="BD761" s="41"/>
      <c r="BE761" s="41"/>
      <c r="BF761" s="41"/>
      <c r="BG761" s="41"/>
      <c r="BH761" s="41"/>
      <c r="BI761" s="41"/>
      <c r="BJ761" s="41"/>
      <c r="BK761" s="41"/>
      <c r="BL761" s="41"/>
      <c r="BM761" s="41"/>
      <c r="BN761" s="41"/>
      <c r="BO761" s="41"/>
      <c r="BP761" s="41"/>
      <c r="BQ761" s="41"/>
      <c r="BR761" s="41"/>
      <c r="BS761" s="41"/>
      <c r="BT761" s="41"/>
      <c r="BU761" s="41"/>
      <c r="BV761" s="41"/>
      <c r="BW761" s="41"/>
      <c r="BX761" s="41"/>
      <c r="BY761" s="41"/>
      <c r="BZ761" s="41"/>
      <c r="CA761" s="41"/>
      <c r="CB761" s="41"/>
      <c r="CC761" s="41"/>
      <c r="CD761" s="41"/>
      <c r="CE761" s="41"/>
      <c r="CF761" s="41"/>
      <c r="CG761" s="41"/>
      <c r="CH761" s="41"/>
      <c r="CI761" s="41"/>
    </row>
    <row r="762" spans="3:87" x14ac:dyDescent="0.5"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41"/>
      <c r="BB762" s="41"/>
      <c r="BC762" s="41"/>
      <c r="BD762" s="41"/>
      <c r="BE762" s="41"/>
      <c r="BF762" s="41"/>
      <c r="BG762" s="41"/>
      <c r="BH762" s="41"/>
      <c r="BI762" s="41"/>
      <c r="BJ762" s="41"/>
      <c r="BK762" s="41"/>
      <c r="BL762" s="41"/>
      <c r="BM762" s="41"/>
      <c r="BN762" s="41"/>
      <c r="BO762" s="41"/>
      <c r="BP762" s="41"/>
      <c r="BQ762" s="41"/>
      <c r="BR762" s="41"/>
      <c r="BS762" s="41"/>
      <c r="BT762" s="41"/>
      <c r="BU762" s="41"/>
      <c r="BV762" s="41"/>
      <c r="BW762" s="41"/>
      <c r="BX762" s="41"/>
      <c r="BY762" s="41"/>
      <c r="BZ762" s="41"/>
      <c r="CA762" s="41"/>
      <c r="CB762" s="41"/>
      <c r="CC762" s="41"/>
      <c r="CD762" s="41"/>
      <c r="CE762" s="41"/>
      <c r="CF762" s="41"/>
      <c r="CG762" s="41"/>
      <c r="CH762" s="41"/>
      <c r="CI762" s="41"/>
    </row>
    <row r="763" spans="3:87" x14ac:dyDescent="0.5"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  <c r="BF763" s="41"/>
      <c r="BG763" s="41"/>
      <c r="BH763" s="41"/>
      <c r="BI763" s="41"/>
      <c r="BJ763" s="41"/>
      <c r="BK763" s="41"/>
      <c r="BL763" s="41"/>
      <c r="BM763" s="41"/>
      <c r="BN763" s="41"/>
      <c r="BO763" s="41"/>
      <c r="BP763" s="41"/>
      <c r="BQ763" s="41"/>
      <c r="BR763" s="41"/>
      <c r="BS763" s="41"/>
      <c r="BT763" s="41"/>
      <c r="BU763" s="41"/>
      <c r="BV763" s="41"/>
      <c r="BW763" s="41"/>
      <c r="BX763" s="41"/>
      <c r="BY763" s="41"/>
      <c r="BZ763" s="41"/>
      <c r="CA763" s="41"/>
      <c r="CB763" s="41"/>
      <c r="CC763" s="41"/>
      <c r="CD763" s="41"/>
      <c r="CE763" s="41"/>
      <c r="CF763" s="41"/>
      <c r="CG763" s="41"/>
      <c r="CH763" s="41"/>
      <c r="CI763" s="41"/>
    </row>
    <row r="764" spans="3:87" x14ac:dyDescent="0.5"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1"/>
      <c r="BF764" s="41"/>
      <c r="BG764" s="41"/>
      <c r="BH764" s="41"/>
      <c r="BI764" s="41"/>
      <c r="BJ764" s="41"/>
      <c r="BK764" s="41"/>
      <c r="BL764" s="41"/>
      <c r="BM764" s="41"/>
      <c r="BN764" s="41"/>
      <c r="BO764" s="41"/>
      <c r="BP764" s="41"/>
      <c r="BQ764" s="41"/>
      <c r="BR764" s="41"/>
      <c r="BS764" s="41"/>
      <c r="BT764" s="41"/>
      <c r="BU764" s="41"/>
      <c r="BV764" s="41"/>
      <c r="BW764" s="41"/>
      <c r="BX764" s="41"/>
      <c r="BY764" s="41"/>
      <c r="BZ764" s="41"/>
      <c r="CA764" s="41"/>
      <c r="CB764" s="41"/>
      <c r="CC764" s="41"/>
      <c r="CD764" s="41"/>
      <c r="CE764" s="41"/>
      <c r="CF764" s="41"/>
      <c r="CG764" s="41"/>
      <c r="CH764" s="41"/>
      <c r="CI764" s="41"/>
    </row>
    <row r="765" spans="3:87" x14ac:dyDescent="0.5"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  <c r="BF765" s="41"/>
      <c r="BG765" s="41"/>
      <c r="BH765" s="41"/>
      <c r="BI765" s="41"/>
      <c r="BJ765" s="41"/>
      <c r="BK765" s="41"/>
      <c r="BL765" s="41"/>
      <c r="BM765" s="41"/>
      <c r="BN765" s="41"/>
      <c r="BO765" s="41"/>
      <c r="BP765" s="41"/>
      <c r="BQ765" s="41"/>
      <c r="BR765" s="41"/>
      <c r="BS765" s="41"/>
      <c r="BT765" s="41"/>
      <c r="BU765" s="41"/>
      <c r="BV765" s="41"/>
      <c r="BW765" s="41"/>
      <c r="BX765" s="41"/>
      <c r="BY765" s="41"/>
      <c r="BZ765" s="41"/>
      <c r="CA765" s="41"/>
      <c r="CB765" s="41"/>
      <c r="CC765" s="41"/>
      <c r="CD765" s="41"/>
      <c r="CE765" s="41"/>
      <c r="CF765" s="41"/>
      <c r="CG765" s="41"/>
      <c r="CH765" s="41"/>
      <c r="CI765" s="41"/>
    </row>
    <row r="766" spans="3:87" x14ac:dyDescent="0.5"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  <c r="BF766" s="41"/>
      <c r="BG766" s="41"/>
      <c r="BH766" s="41"/>
      <c r="BI766" s="41"/>
      <c r="BJ766" s="41"/>
      <c r="BK766" s="41"/>
      <c r="BL766" s="41"/>
      <c r="BM766" s="41"/>
      <c r="BN766" s="41"/>
      <c r="BO766" s="41"/>
      <c r="BP766" s="41"/>
      <c r="BQ766" s="41"/>
      <c r="BR766" s="41"/>
      <c r="BS766" s="41"/>
      <c r="BT766" s="41"/>
      <c r="BU766" s="41"/>
      <c r="BV766" s="41"/>
      <c r="BW766" s="41"/>
      <c r="BX766" s="41"/>
      <c r="BY766" s="41"/>
      <c r="BZ766" s="41"/>
      <c r="CA766" s="41"/>
      <c r="CB766" s="41"/>
      <c r="CC766" s="41"/>
      <c r="CD766" s="41"/>
      <c r="CE766" s="41"/>
      <c r="CF766" s="41"/>
      <c r="CG766" s="41"/>
      <c r="CH766" s="41"/>
      <c r="CI766" s="41"/>
    </row>
    <row r="767" spans="3:87" x14ac:dyDescent="0.5"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41"/>
      <c r="BP767" s="41"/>
      <c r="BQ767" s="41"/>
      <c r="BR767" s="41"/>
      <c r="BS767" s="41"/>
      <c r="BT767" s="41"/>
      <c r="BU767" s="41"/>
      <c r="BV767" s="41"/>
      <c r="BW767" s="41"/>
      <c r="BX767" s="41"/>
      <c r="BY767" s="41"/>
      <c r="BZ767" s="41"/>
      <c r="CA767" s="41"/>
      <c r="CB767" s="41"/>
      <c r="CC767" s="41"/>
      <c r="CD767" s="41"/>
      <c r="CE767" s="41"/>
      <c r="CF767" s="41"/>
      <c r="CG767" s="41"/>
      <c r="CH767" s="41"/>
      <c r="CI767" s="41"/>
    </row>
    <row r="768" spans="3:87" x14ac:dyDescent="0.5"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  <c r="BF768" s="41"/>
      <c r="BG768" s="41"/>
      <c r="BH768" s="41"/>
      <c r="BI768" s="41"/>
      <c r="BJ768" s="41"/>
      <c r="BK768" s="41"/>
      <c r="BL768" s="41"/>
      <c r="BM768" s="41"/>
      <c r="BN768" s="41"/>
      <c r="BO768" s="41"/>
      <c r="BP768" s="41"/>
      <c r="BQ768" s="41"/>
      <c r="BR768" s="41"/>
      <c r="BS768" s="41"/>
      <c r="BT768" s="41"/>
      <c r="BU768" s="41"/>
      <c r="BV768" s="41"/>
      <c r="BW768" s="41"/>
      <c r="BX768" s="41"/>
      <c r="BY768" s="41"/>
      <c r="BZ768" s="41"/>
      <c r="CA768" s="41"/>
      <c r="CB768" s="41"/>
      <c r="CC768" s="41"/>
      <c r="CD768" s="41"/>
      <c r="CE768" s="41"/>
      <c r="CF768" s="41"/>
      <c r="CG768" s="41"/>
      <c r="CH768" s="41"/>
      <c r="CI768" s="41"/>
    </row>
    <row r="769" spans="3:87" x14ac:dyDescent="0.5"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  <c r="BF769" s="41"/>
      <c r="BG769" s="41"/>
      <c r="BH769" s="41"/>
      <c r="BI769" s="41"/>
      <c r="BJ769" s="41"/>
      <c r="BK769" s="41"/>
      <c r="BL769" s="41"/>
      <c r="BM769" s="41"/>
      <c r="BN769" s="41"/>
      <c r="BO769" s="41"/>
      <c r="BP769" s="41"/>
      <c r="BQ769" s="41"/>
      <c r="BR769" s="41"/>
      <c r="BS769" s="41"/>
      <c r="BT769" s="41"/>
      <c r="BU769" s="41"/>
      <c r="BV769" s="41"/>
      <c r="BW769" s="41"/>
      <c r="BX769" s="41"/>
      <c r="BY769" s="41"/>
      <c r="BZ769" s="41"/>
      <c r="CA769" s="41"/>
      <c r="CB769" s="41"/>
      <c r="CC769" s="41"/>
      <c r="CD769" s="41"/>
      <c r="CE769" s="41"/>
      <c r="CF769" s="41"/>
      <c r="CG769" s="41"/>
      <c r="CH769" s="41"/>
      <c r="CI769" s="41"/>
    </row>
    <row r="770" spans="3:87" x14ac:dyDescent="0.5"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  <c r="BF770" s="41"/>
      <c r="BG770" s="41"/>
      <c r="BH770" s="41"/>
      <c r="BI770" s="41"/>
      <c r="BJ770" s="41"/>
      <c r="BK770" s="41"/>
      <c r="BL770" s="41"/>
      <c r="BM770" s="41"/>
      <c r="BN770" s="41"/>
      <c r="BO770" s="41"/>
      <c r="BP770" s="41"/>
      <c r="BQ770" s="41"/>
      <c r="BR770" s="41"/>
      <c r="BS770" s="41"/>
      <c r="BT770" s="41"/>
      <c r="BU770" s="41"/>
      <c r="BV770" s="41"/>
      <c r="BW770" s="41"/>
      <c r="BX770" s="41"/>
      <c r="BY770" s="41"/>
      <c r="BZ770" s="41"/>
      <c r="CA770" s="41"/>
      <c r="CB770" s="41"/>
      <c r="CC770" s="41"/>
      <c r="CD770" s="41"/>
      <c r="CE770" s="41"/>
      <c r="CF770" s="41"/>
      <c r="CG770" s="41"/>
      <c r="CH770" s="41"/>
      <c r="CI770" s="41"/>
    </row>
    <row r="771" spans="3:87" x14ac:dyDescent="0.5"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1"/>
      <c r="BF771" s="41"/>
      <c r="BG771" s="41"/>
      <c r="BH771" s="41"/>
      <c r="BI771" s="41"/>
      <c r="BJ771" s="41"/>
      <c r="BK771" s="41"/>
      <c r="BL771" s="41"/>
      <c r="BM771" s="41"/>
      <c r="BN771" s="41"/>
      <c r="BO771" s="41"/>
      <c r="BP771" s="41"/>
      <c r="BQ771" s="41"/>
      <c r="BR771" s="41"/>
      <c r="BS771" s="41"/>
      <c r="BT771" s="41"/>
      <c r="BU771" s="41"/>
      <c r="BV771" s="41"/>
      <c r="BW771" s="41"/>
      <c r="BX771" s="41"/>
      <c r="BY771" s="41"/>
      <c r="BZ771" s="41"/>
      <c r="CA771" s="41"/>
      <c r="CB771" s="41"/>
      <c r="CC771" s="41"/>
      <c r="CD771" s="41"/>
      <c r="CE771" s="41"/>
      <c r="CF771" s="41"/>
      <c r="CG771" s="41"/>
      <c r="CH771" s="41"/>
      <c r="CI771" s="41"/>
    </row>
    <row r="772" spans="3:87" x14ac:dyDescent="0.5"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  <c r="BF772" s="41"/>
      <c r="BG772" s="41"/>
      <c r="BH772" s="41"/>
      <c r="BI772" s="41"/>
      <c r="BJ772" s="41"/>
      <c r="BK772" s="41"/>
      <c r="BL772" s="41"/>
      <c r="BM772" s="41"/>
      <c r="BN772" s="41"/>
      <c r="BO772" s="41"/>
      <c r="BP772" s="41"/>
      <c r="BQ772" s="41"/>
      <c r="BR772" s="41"/>
      <c r="BS772" s="41"/>
      <c r="BT772" s="41"/>
      <c r="BU772" s="41"/>
      <c r="BV772" s="41"/>
      <c r="BW772" s="41"/>
      <c r="BX772" s="41"/>
      <c r="BY772" s="41"/>
      <c r="BZ772" s="41"/>
      <c r="CA772" s="41"/>
      <c r="CB772" s="41"/>
      <c r="CC772" s="41"/>
      <c r="CD772" s="41"/>
      <c r="CE772" s="41"/>
      <c r="CF772" s="41"/>
      <c r="CG772" s="41"/>
      <c r="CH772" s="41"/>
      <c r="CI772" s="41"/>
    </row>
    <row r="773" spans="3:87" x14ac:dyDescent="0.5"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  <c r="BF773" s="41"/>
      <c r="BG773" s="41"/>
      <c r="BH773" s="41"/>
      <c r="BI773" s="41"/>
      <c r="BJ773" s="41"/>
      <c r="BK773" s="41"/>
      <c r="BL773" s="41"/>
      <c r="BM773" s="41"/>
      <c r="BN773" s="41"/>
      <c r="BO773" s="41"/>
      <c r="BP773" s="41"/>
      <c r="BQ773" s="41"/>
      <c r="BR773" s="41"/>
      <c r="BS773" s="41"/>
      <c r="BT773" s="41"/>
      <c r="BU773" s="41"/>
      <c r="BV773" s="41"/>
      <c r="BW773" s="41"/>
      <c r="BX773" s="41"/>
      <c r="BY773" s="41"/>
      <c r="BZ773" s="41"/>
      <c r="CA773" s="41"/>
      <c r="CB773" s="41"/>
      <c r="CC773" s="41"/>
      <c r="CD773" s="41"/>
      <c r="CE773" s="41"/>
      <c r="CF773" s="41"/>
      <c r="CG773" s="41"/>
      <c r="CH773" s="41"/>
      <c r="CI773" s="41"/>
    </row>
    <row r="774" spans="3:87" x14ac:dyDescent="0.5"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  <c r="BF774" s="41"/>
      <c r="BG774" s="41"/>
      <c r="BH774" s="41"/>
      <c r="BI774" s="41"/>
      <c r="BJ774" s="41"/>
      <c r="BK774" s="41"/>
      <c r="BL774" s="41"/>
      <c r="BM774" s="41"/>
      <c r="BN774" s="41"/>
      <c r="BO774" s="41"/>
      <c r="BP774" s="41"/>
      <c r="BQ774" s="41"/>
      <c r="BR774" s="41"/>
      <c r="BS774" s="41"/>
      <c r="BT774" s="41"/>
      <c r="BU774" s="41"/>
      <c r="BV774" s="41"/>
      <c r="BW774" s="41"/>
      <c r="BX774" s="41"/>
      <c r="BY774" s="41"/>
      <c r="BZ774" s="41"/>
      <c r="CA774" s="41"/>
      <c r="CB774" s="41"/>
      <c r="CC774" s="41"/>
      <c r="CD774" s="41"/>
      <c r="CE774" s="41"/>
      <c r="CF774" s="41"/>
      <c r="CG774" s="41"/>
      <c r="CH774" s="41"/>
      <c r="CI774" s="41"/>
    </row>
    <row r="775" spans="3:87" x14ac:dyDescent="0.5"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  <c r="BF775" s="41"/>
      <c r="BG775" s="41"/>
      <c r="BH775" s="41"/>
      <c r="BI775" s="41"/>
      <c r="BJ775" s="41"/>
      <c r="BK775" s="41"/>
      <c r="BL775" s="41"/>
      <c r="BM775" s="41"/>
      <c r="BN775" s="41"/>
      <c r="BO775" s="41"/>
      <c r="BP775" s="41"/>
      <c r="BQ775" s="41"/>
      <c r="BR775" s="41"/>
      <c r="BS775" s="41"/>
      <c r="BT775" s="41"/>
      <c r="BU775" s="41"/>
      <c r="BV775" s="41"/>
      <c r="BW775" s="41"/>
      <c r="BX775" s="41"/>
      <c r="BY775" s="41"/>
      <c r="BZ775" s="41"/>
      <c r="CA775" s="41"/>
      <c r="CB775" s="41"/>
      <c r="CC775" s="41"/>
      <c r="CD775" s="41"/>
      <c r="CE775" s="41"/>
      <c r="CF775" s="41"/>
      <c r="CG775" s="41"/>
      <c r="CH775" s="41"/>
      <c r="CI775" s="41"/>
    </row>
    <row r="776" spans="3:87" x14ac:dyDescent="0.5"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  <c r="BF776" s="41"/>
      <c r="BG776" s="41"/>
      <c r="BH776" s="41"/>
      <c r="BI776" s="41"/>
      <c r="BJ776" s="41"/>
      <c r="BK776" s="41"/>
      <c r="BL776" s="41"/>
      <c r="BM776" s="41"/>
      <c r="BN776" s="41"/>
      <c r="BO776" s="41"/>
      <c r="BP776" s="41"/>
      <c r="BQ776" s="41"/>
      <c r="BR776" s="41"/>
      <c r="BS776" s="41"/>
      <c r="BT776" s="41"/>
      <c r="BU776" s="41"/>
      <c r="BV776" s="41"/>
      <c r="BW776" s="41"/>
      <c r="BX776" s="41"/>
      <c r="BY776" s="41"/>
      <c r="BZ776" s="41"/>
      <c r="CA776" s="41"/>
      <c r="CB776" s="41"/>
      <c r="CC776" s="41"/>
      <c r="CD776" s="41"/>
      <c r="CE776" s="41"/>
      <c r="CF776" s="41"/>
      <c r="CG776" s="41"/>
      <c r="CH776" s="41"/>
      <c r="CI776" s="41"/>
    </row>
    <row r="777" spans="3:87" x14ac:dyDescent="0.5"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  <c r="BF777" s="41"/>
      <c r="BG777" s="41"/>
      <c r="BH777" s="41"/>
      <c r="BI777" s="41"/>
      <c r="BJ777" s="41"/>
      <c r="BK777" s="41"/>
      <c r="BL777" s="41"/>
      <c r="BM777" s="41"/>
      <c r="BN777" s="41"/>
      <c r="BO777" s="41"/>
      <c r="BP777" s="41"/>
      <c r="BQ777" s="41"/>
      <c r="BR777" s="41"/>
      <c r="BS777" s="41"/>
      <c r="BT777" s="41"/>
      <c r="BU777" s="41"/>
      <c r="BV777" s="41"/>
      <c r="BW777" s="41"/>
      <c r="BX777" s="41"/>
      <c r="BY777" s="41"/>
      <c r="BZ777" s="41"/>
      <c r="CA777" s="41"/>
      <c r="CB777" s="41"/>
      <c r="CC777" s="41"/>
      <c r="CD777" s="41"/>
      <c r="CE777" s="41"/>
      <c r="CF777" s="41"/>
      <c r="CG777" s="41"/>
      <c r="CH777" s="41"/>
      <c r="CI777" s="41"/>
    </row>
    <row r="778" spans="3:87" x14ac:dyDescent="0.5"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  <c r="BF778" s="41"/>
      <c r="BG778" s="41"/>
      <c r="BH778" s="41"/>
      <c r="BI778" s="41"/>
      <c r="BJ778" s="41"/>
      <c r="BK778" s="41"/>
      <c r="BL778" s="41"/>
      <c r="BM778" s="41"/>
      <c r="BN778" s="41"/>
      <c r="BO778" s="41"/>
      <c r="BP778" s="41"/>
      <c r="BQ778" s="41"/>
      <c r="BR778" s="41"/>
      <c r="BS778" s="41"/>
      <c r="BT778" s="41"/>
      <c r="BU778" s="41"/>
      <c r="BV778" s="41"/>
      <c r="BW778" s="41"/>
      <c r="BX778" s="41"/>
      <c r="BY778" s="41"/>
      <c r="BZ778" s="41"/>
      <c r="CA778" s="41"/>
      <c r="CB778" s="41"/>
      <c r="CC778" s="41"/>
      <c r="CD778" s="41"/>
      <c r="CE778" s="41"/>
      <c r="CF778" s="41"/>
      <c r="CG778" s="41"/>
      <c r="CH778" s="41"/>
      <c r="CI778" s="41"/>
    </row>
    <row r="779" spans="3:87" x14ac:dyDescent="0.5"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  <c r="BF779" s="41"/>
      <c r="BG779" s="41"/>
      <c r="BH779" s="41"/>
      <c r="BI779" s="41"/>
      <c r="BJ779" s="41"/>
      <c r="BK779" s="41"/>
      <c r="BL779" s="41"/>
      <c r="BM779" s="41"/>
      <c r="BN779" s="41"/>
      <c r="BO779" s="41"/>
      <c r="BP779" s="41"/>
      <c r="BQ779" s="41"/>
      <c r="BR779" s="41"/>
      <c r="BS779" s="41"/>
      <c r="BT779" s="41"/>
      <c r="BU779" s="41"/>
      <c r="BV779" s="41"/>
      <c r="BW779" s="41"/>
      <c r="BX779" s="41"/>
      <c r="BY779" s="41"/>
      <c r="BZ779" s="41"/>
      <c r="CA779" s="41"/>
      <c r="CB779" s="41"/>
      <c r="CC779" s="41"/>
      <c r="CD779" s="41"/>
      <c r="CE779" s="41"/>
      <c r="CF779" s="41"/>
      <c r="CG779" s="41"/>
      <c r="CH779" s="41"/>
      <c r="CI779" s="41"/>
    </row>
    <row r="780" spans="3:87" x14ac:dyDescent="0.5"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  <c r="BF780" s="41"/>
      <c r="BG780" s="41"/>
      <c r="BH780" s="41"/>
      <c r="BI780" s="41"/>
      <c r="BJ780" s="41"/>
      <c r="BK780" s="41"/>
      <c r="BL780" s="41"/>
      <c r="BM780" s="41"/>
      <c r="BN780" s="41"/>
      <c r="BO780" s="41"/>
      <c r="BP780" s="41"/>
      <c r="BQ780" s="41"/>
      <c r="BR780" s="41"/>
      <c r="BS780" s="41"/>
      <c r="BT780" s="41"/>
      <c r="BU780" s="41"/>
      <c r="BV780" s="41"/>
      <c r="BW780" s="41"/>
      <c r="BX780" s="41"/>
      <c r="BY780" s="41"/>
      <c r="BZ780" s="41"/>
      <c r="CA780" s="41"/>
      <c r="CB780" s="41"/>
      <c r="CC780" s="41"/>
      <c r="CD780" s="41"/>
      <c r="CE780" s="41"/>
      <c r="CF780" s="41"/>
      <c r="CG780" s="41"/>
      <c r="CH780" s="41"/>
      <c r="CI780" s="41"/>
    </row>
    <row r="781" spans="3:87" x14ac:dyDescent="0.5"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  <c r="BF781" s="41"/>
      <c r="BG781" s="41"/>
      <c r="BH781" s="41"/>
      <c r="BI781" s="41"/>
      <c r="BJ781" s="41"/>
      <c r="BK781" s="41"/>
      <c r="BL781" s="41"/>
      <c r="BM781" s="41"/>
      <c r="BN781" s="41"/>
      <c r="BO781" s="41"/>
      <c r="BP781" s="41"/>
      <c r="BQ781" s="41"/>
      <c r="BR781" s="41"/>
      <c r="BS781" s="41"/>
      <c r="BT781" s="41"/>
      <c r="BU781" s="41"/>
      <c r="BV781" s="41"/>
      <c r="BW781" s="41"/>
      <c r="BX781" s="41"/>
      <c r="BY781" s="41"/>
      <c r="BZ781" s="41"/>
      <c r="CA781" s="41"/>
      <c r="CB781" s="41"/>
      <c r="CC781" s="41"/>
      <c r="CD781" s="41"/>
      <c r="CE781" s="41"/>
      <c r="CF781" s="41"/>
      <c r="CG781" s="41"/>
      <c r="CH781" s="41"/>
      <c r="CI781" s="41"/>
    </row>
    <row r="782" spans="3:87" x14ac:dyDescent="0.5"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  <c r="BF782" s="41"/>
      <c r="BG782" s="41"/>
      <c r="BH782" s="41"/>
      <c r="BI782" s="41"/>
      <c r="BJ782" s="41"/>
      <c r="BK782" s="41"/>
      <c r="BL782" s="41"/>
      <c r="BM782" s="41"/>
      <c r="BN782" s="41"/>
      <c r="BO782" s="41"/>
      <c r="BP782" s="41"/>
      <c r="BQ782" s="41"/>
      <c r="BR782" s="41"/>
      <c r="BS782" s="41"/>
      <c r="BT782" s="41"/>
      <c r="BU782" s="41"/>
      <c r="BV782" s="41"/>
      <c r="BW782" s="41"/>
      <c r="BX782" s="41"/>
      <c r="BY782" s="41"/>
      <c r="BZ782" s="41"/>
      <c r="CA782" s="41"/>
      <c r="CB782" s="41"/>
      <c r="CC782" s="41"/>
      <c r="CD782" s="41"/>
      <c r="CE782" s="41"/>
      <c r="CF782" s="41"/>
      <c r="CG782" s="41"/>
      <c r="CH782" s="41"/>
      <c r="CI782" s="41"/>
    </row>
    <row r="783" spans="3:87" x14ac:dyDescent="0.5"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  <c r="BF783" s="41"/>
      <c r="BG783" s="41"/>
      <c r="BH783" s="41"/>
      <c r="BI783" s="41"/>
      <c r="BJ783" s="41"/>
      <c r="BK783" s="41"/>
      <c r="BL783" s="41"/>
      <c r="BM783" s="41"/>
      <c r="BN783" s="41"/>
      <c r="BO783" s="41"/>
      <c r="BP783" s="41"/>
      <c r="BQ783" s="41"/>
      <c r="BR783" s="41"/>
      <c r="BS783" s="41"/>
      <c r="BT783" s="41"/>
      <c r="BU783" s="41"/>
      <c r="BV783" s="41"/>
      <c r="BW783" s="41"/>
      <c r="BX783" s="41"/>
      <c r="BY783" s="41"/>
      <c r="BZ783" s="41"/>
      <c r="CA783" s="41"/>
      <c r="CB783" s="41"/>
      <c r="CC783" s="41"/>
      <c r="CD783" s="41"/>
      <c r="CE783" s="41"/>
      <c r="CF783" s="41"/>
      <c r="CG783" s="41"/>
      <c r="CH783" s="41"/>
      <c r="CI783" s="41"/>
    </row>
    <row r="784" spans="3:87" x14ac:dyDescent="0.5"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  <c r="BF784" s="41"/>
      <c r="BG784" s="41"/>
      <c r="BH784" s="41"/>
      <c r="BI784" s="41"/>
      <c r="BJ784" s="41"/>
      <c r="BK784" s="41"/>
      <c r="BL784" s="41"/>
      <c r="BM784" s="41"/>
      <c r="BN784" s="41"/>
      <c r="BO784" s="41"/>
      <c r="BP784" s="41"/>
      <c r="BQ784" s="41"/>
      <c r="BR784" s="41"/>
      <c r="BS784" s="41"/>
      <c r="BT784" s="41"/>
      <c r="BU784" s="41"/>
      <c r="BV784" s="41"/>
      <c r="BW784" s="41"/>
      <c r="BX784" s="41"/>
      <c r="BY784" s="41"/>
      <c r="BZ784" s="41"/>
      <c r="CA784" s="41"/>
      <c r="CB784" s="41"/>
      <c r="CC784" s="41"/>
      <c r="CD784" s="41"/>
      <c r="CE784" s="41"/>
      <c r="CF784" s="41"/>
      <c r="CG784" s="41"/>
      <c r="CH784" s="41"/>
      <c r="CI784" s="41"/>
    </row>
    <row r="785" spans="3:87" x14ac:dyDescent="0.5"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  <c r="BF785" s="41"/>
      <c r="BG785" s="41"/>
      <c r="BH785" s="41"/>
      <c r="BI785" s="41"/>
      <c r="BJ785" s="41"/>
      <c r="BK785" s="41"/>
      <c r="BL785" s="41"/>
      <c r="BM785" s="41"/>
      <c r="BN785" s="41"/>
      <c r="BO785" s="41"/>
      <c r="BP785" s="41"/>
      <c r="BQ785" s="41"/>
      <c r="BR785" s="41"/>
      <c r="BS785" s="41"/>
      <c r="BT785" s="41"/>
      <c r="BU785" s="41"/>
      <c r="BV785" s="41"/>
      <c r="BW785" s="41"/>
      <c r="BX785" s="41"/>
      <c r="BY785" s="41"/>
      <c r="BZ785" s="41"/>
      <c r="CA785" s="41"/>
      <c r="CB785" s="41"/>
      <c r="CC785" s="41"/>
      <c r="CD785" s="41"/>
      <c r="CE785" s="41"/>
      <c r="CF785" s="41"/>
      <c r="CG785" s="41"/>
      <c r="CH785" s="41"/>
      <c r="CI785" s="41"/>
    </row>
    <row r="786" spans="3:87" x14ac:dyDescent="0.5"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1"/>
      <c r="BQ786" s="41"/>
      <c r="BR786" s="41"/>
      <c r="BS786" s="41"/>
      <c r="BT786" s="41"/>
      <c r="BU786" s="41"/>
      <c r="BV786" s="41"/>
      <c r="BW786" s="41"/>
      <c r="BX786" s="41"/>
      <c r="BY786" s="41"/>
      <c r="BZ786" s="41"/>
      <c r="CA786" s="41"/>
      <c r="CB786" s="41"/>
      <c r="CC786" s="41"/>
      <c r="CD786" s="41"/>
      <c r="CE786" s="41"/>
      <c r="CF786" s="41"/>
      <c r="CG786" s="41"/>
      <c r="CH786" s="41"/>
      <c r="CI786" s="41"/>
    </row>
    <row r="787" spans="3:87" x14ac:dyDescent="0.5"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  <c r="BF787" s="41"/>
      <c r="BG787" s="41"/>
      <c r="BH787" s="41"/>
      <c r="BI787" s="41"/>
      <c r="BJ787" s="41"/>
      <c r="BK787" s="41"/>
      <c r="BL787" s="41"/>
      <c r="BM787" s="41"/>
      <c r="BN787" s="41"/>
      <c r="BO787" s="41"/>
      <c r="BP787" s="41"/>
      <c r="BQ787" s="41"/>
      <c r="BR787" s="41"/>
      <c r="BS787" s="41"/>
      <c r="BT787" s="41"/>
      <c r="BU787" s="41"/>
      <c r="BV787" s="41"/>
      <c r="BW787" s="41"/>
      <c r="BX787" s="41"/>
      <c r="BY787" s="41"/>
      <c r="BZ787" s="41"/>
      <c r="CA787" s="41"/>
      <c r="CB787" s="41"/>
      <c r="CC787" s="41"/>
      <c r="CD787" s="41"/>
      <c r="CE787" s="41"/>
      <c r="CF787" s="41"/>
      <c r="CG787" s="41"/>
      <c r="CH787" s="41"/>
      <c r="CI787" s="41"/>
    </row>
    <row r="788" spans="3:87" x14ac:dyDescent="0.5"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  <c r="BF788" s="41"/>
      <c r="BG788" s="41"/>
      <c r="BH788" s="41"/>
      <c r="BI788" s="41"/>
      <c r="BJ788" s="41"/>
      <c r="BK788" s="41"/>
      <c r="BL788" s="41"/>
      <c r="BM788" s="41"/>
      <c r="BN788" s="41"/>
      <c r="BO788" s="41"/>
      <c r="BP788" s="41"/>
      <c r="BQ788" s="41"/>
      <c r="BR788" s="41"/>
      <c r="BS788" s="41"/>
      <c r="BT788" s="41"/>
      <c r="BU788" s="41"/>
      <c r="BV788" s="41"/>
      <c r="BW788" s="41"/>
      <c r="BX788" s="41"/>
      <c r="BY788" s="41"/>
      <c r="BZ788" s="41"/>
      <c r="CA788" s="41"/>
      <c r="CB788" s="41"/>
      <c r="CC788" s="41"/>
      <c r="CD788" s="41"/>
      <c r="CE788" s="41"/>
      <c r="CF788" s="41"/>
      <c r="CG788" s="41"/>
      <c r="CH788" s="41"/>
      <c r="CI788" s="41"/>
    </row>
    <row r="789" spans="3:87" x14ac:dyDescent="0.5"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1"/>
      <c r="BQ789" s="41"/>
      <c r="BR789" s="41"/>
      <c r="BS789" s="41"/>
      <c r="BT789" s="41"/>
      <c r="BU789" s="41"/>
      <c r="BV789" s="41"/>
      <c r="BW789" s="41"/>
      <c r="BX789" s="41"/>
      <c r="BY789" s="41"/>
      <c r="BZ789" s="41"/>
      <c r="CA789" s="41"/>
      <c r="CB789" s="41"/>
      <c r="CC789" s="41"/>
      <c r="CD789" s="41"/>
      <c r="CE789" s="41"/>
      <c r="CF789" s="41"/>
      <c r="CG789" s="41"/>
      <c r="CH789" s="41"/>
      <c r="CI789" s="41"/>
    </row>
    <row r="790" spans="3:87" x14ac:dyDescent="0.5"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  <c r="BF790" s="41"/>
      <c r="BG790" s="41"/>
      <c r="BH790" s="41"/>
      <c r="BI790" s="41"/>
      <c r="BJ790" s="41"/>
      <c r="BK790" s="41"/>
      <c r="BL790" s="41"/>
      <c r="BM790" s="41"/>
      <c r="BN790" s="41"/>
      <c r="BO790" s="41"/>
      <c r="BP790" s="41"/>
      <c r="BQ790" s="41"/>
      <c r="BR790" s="41"/>
      <c r="BS790" s="41"/>
      <c r="BT790" s="41"/>
      <c r="BU790" s="41"/>
      <c r="BV790" s="41"/>
      <c r="BW790" s="41"/>
      <c r="BX790" s="41"/>
      <c r="BY790" s="41"/>
      <c r="BZ790" s="41"/>
      <c r="CA790" s="41"/>
      <c r="CB790" s="41"/>
      <c r="CC790" s="41"/>
      <c r="CD790" s="41"/>
      <c r="CE790" s="41"/>
      <c r="CF790" s="41"/>
      <c r="CG790" s="41"/>
      <c r="CH790" s="41"/>
      <c r="CI790" s="41"/>
    </row>
    <row r="791" spans="3:87" x14ac:dyDescent="0.5"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  <c r="BT791" s="41"/>
      <c r="BU791" s="41"/>
      <c r="BV791" s="41"/>
      <c r="BW791" s="41"/>
      <c r="BX791" s="41"/>
      <c r="BY791" s="41"/>
      <c r="BZ791" s="41"/>
      <c r="CA791" s="41"/>
      <c r="CB791" s="41"/>
      <c r="CC791" s="41"/>
      <c r="CD791" s="41"/>
      <c r="CE791" s="41"/>
      <c r="CF791" s="41"/>
      <c r="CG791" s="41"/>
      <c r="CH791" s="41"/>
      <c r="CI791" s="41"/>
    </row>
    <row r="792" spans="3:87" x14ac:dyDescent="0.5"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  <c r="BF792" s="41"/>
      <c r="BG792" s="41"/>
      <c r="BH792" s="41"/>
      <c r="BI792" s="41"/>
      <c r="BJ792" s="41"/>
      <c r="BK792" s="41"/>
      <c r="BL792" s="41"/>
      <c r="BM792" s="41"/>
      <c r="BN792" s="41"/>
      <c r="BO792" s="41"/>
      <c r="BP792" s="41"/>
      <c r="BQ792" s="41"/>
      <c r="BR792" s="41"/>
      <c r="BS792" s="41"/>
      <c r="BT792" s="41"/>
      <c r="BU792" s="41"/>
      <c r="BV792" s="41"/>
      <c r="BW792" s="41"/>
      <c r="BX792" s="41"/>
      <c r="BY792" s="41"/>
      <c r="BZ792" s="41"/>
      <c r="CA792" s="41"/>
      <c r="CB792" s="41"/>
      <c r="CC792" s="41"/>
      <c r="CD792" s="41"/>
      <c r="CE792" s="41"/>
      <c r="CF792" s="41"/>
      <c r="CG792" s="41"/>
      <c r="CH792" s="41"/>
      <c r="CI792" s="41"/>
    </row>
    <row r="793" spans="3:87" x14ac:dyDescent="0.5"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1"/>
      <c r="BQ793" s="41"/>
      <c r="BR793" s="41"/>
      <c r="BS793" s="41"/>
      <c r="BT793" s="41"/>
      <c r="BU793" s="41"/>
      <c r="BV793" s="41"/>
      <c r="BW793" s="41"/>
      <c r="BX793" s="41"/>
      <c r="BY793" s="41"/>
      <c r="BZ793" s="41"/>
      <c r="CA793" s="41"/>
      <c r="CB793" s="41"/>
      <c r="CC793" s="41"/>
      <c r="CD793" s="41"/>
      <c r="CE793" s="41"/>
      <c r="CF793" s="41"/>
      <c r="CG793" s="41"/>
      <c r="CH793" s="41"/>
      <c r="CI793" s="41"/>
    </row>
    <row r="794" spans="3:87" x14ac:dyDescent="0.5"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1"/>
      <c r="BQ794" s="41"/>
      <c r="BR794" s="41"/>
      <c r="BS794" s="41"/>
      <c r="BT794" s="41"/>
      <c r="BU794" s="41"/>
      <c r="BV794" s="41"/>
      <c r="BW794" s="41"/>
      <c r="BX794" s="41"/>
      <c r="BY794" s="41"/>
      <c r="BZ794" s="41"/>
      <c r="CA794" s="41"/>
      <c r="CB794" s="41"/>
      <c r="CC794" s="41"/>
      <c r="CD794" s="41"/>
      <c r="CE794" s="41"/>
      <c r="CF794" s="41"/>
      <c r="CG794" s="41"/>
      <c r="CH794" s="41"/>
      <c r="CI794" s="41"/>
    </row>
    <row r="795" spans="3:87" x14ac:dyDescent="0.5"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1"/>
      <c r="BQ795" s="41"/>
      <c r="BR795" s="41"/>
      <c r="BS795" s="41"/>
      <c r="BT795" s="41"/>
      <c r="BU795" s="41"/>
      <c r="BV795" s="41"/>
      <c r="BW795" s="41"/>
      <c r="BX795" s="41"/>
      <c r="BY795" s="41"/>
      <c r="BZ795" s="41"/>
      <c r="CA795" s="41"/>
      <c r="CB795" s="41"/>
      <c r="CC795" s="41"/>
      <c r="CD795" s="41"/>
      <c r="CE795" s="41"/>
      <c r="CF795" s="41"/>
      <c r="CG795" s="41"/>
      <c r="CH795" s="41"/>
      <c r="CI795" s="41"/>
    </row>
    <row r="796" spans="3:87" x14ac:dyDescent="0.5"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1"/>
      <c r="BQ796" s="41"/>
      <c r="BR796" s="41"/>
      <c r="BS796" s="41"/>
      <c r="BT796" s="41"/>
      <c r="BU796" s="41"/>
      <c r="BV796" s="41"/>
      <c r="BW796" s="41"/>
      <c r="BX796" s="41"/>
      <c r="BY796" s="41"/>
      <c r="BZ796" s="41"/>
      <c r="CA796" s="41"/>
      <c r="CB796" s="41"/>
      <c r="CC796" s="41"/>
      <c r="CD796" s="41"/>
      <c r="CE796" s="41"/>
      <c r="CF796" s="41"/>
      <c r="CG796" s="41"/>
      <c r="CH796" s="41"/>
      <c r="CI796" s="41"/>
    </row>
    <row r="797" spans="3:87" x14ac:dyDescent="0.5"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1"/>
      <c r="BQ797" s="41"/>
      <c r="BR797" s="41"/>
      <c r="BS797" s="41"/>
      <c r="BT797" s="41"/>
      <c r="BU797" s="41"/>
      <c r="BV797" s="41"/>
      <c r="BW797" s="41"/>
      <c r="BX797" s="41"/>
      <c r="BY797" s="41"/>
      <c r="BZ797" s="41"/>
      <c r="CA797" s="41"/>
      <c r="CB797" s="41"/>
      <c r="CC797" s="41"/>
      <c r="CD797" s="41"/>
      <c r="CE797" s="41"/>
      <c r="CF797" s="41"/>
      <c r="CG797" s="41"/>
      <c r="CH797" s="41"/>
      <c r="CI797" s="41"/>
    </row>
    <row r="798" spans="3:87" x14ac:dyDescent="0.5"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41"/>
      <c r="BS798" s="41"/>
      <c r="BT798" s="41"/>
      <c r="BU798" s="41"/>
      <c r="BV798" s="41"/>
      <c r="BW798" s="41"/>
      <c r="BX798" s="41"/>
      <c r="BY798" s="41"/>
      <c r="BZ798" s="41"/>
      <c r="CA798" s="41"/>
      <c r="CB798" s="41"/>
      <c r="CC798" s="41"/>
      <c r="CD798" s="41"/>
      <c r="CE798" s="41"/>
      <c r="CF798" s="41"/>
      <c r="CG798" s="41"/>
      <c r="CH798" s="41"/>
      <c r="CI798" s="41"/>
    </row>
    <row r="799" spans="3:87" x14ac:dyDescent="0.5"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  <c r="BF799" s="41"/>
      <c r="BG799" s="41"/>
      <c r="BH799" s="41"/>
      <c r="BI799" s="41"/>
      <c r="BJ799" s="41"/>
      <c r="BK799" s="41"/>
      <c r="BL799" s="41"/>
      <c r="BM799" s="41"/>
      <c r="BN799" s="41"/>
      <c r="BO799" s="41"/>
      <c r="BP799" s="41"/>
      <c r="BQ799" s="41"/>
      <c r="BR799" s="41"/>
      <c r="BS799" s="41"/>
      <c r="BT799" s="41"/>
      <c r="BU799" s="41"/>
      <c r="BV799" s="41"/>
      <c r="BW799" s="41"/>
      <c r="BX799" s="41"/>
      <c r="BY799" s="41"/>
      <c r="BZ799" s="41"/>
      <c r="CA799" s="41"/>
      <c r="CB799" s="41"/>
      <c r="CC799" s="41"/>
      <c r="CD799" s="41"/>
      <c r="CE799" s="41"/>
      <c r="CF799" s="41"/>
      <c r="CG799" s="41"/>
      <c r="CH799" s="41"/>
      <c r="CI799" s="41"/>
    </row>
    <row r="800" spans="3:87" x14ac:dyDescent="0.5"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  <c r="BF800" s="41"/>
      <c r="BG800" s="41"/>
      <c r="BH800" s="41"/>
      <c r="BI800" s="41"/>
      <c r="BJ800" s="41"/>
      <c r="BK800" s="41"/>
      <c r="BL800" s="41"/>
      <c r="BM800" s="41"/>
      <c r="BN800" s="41"/>
      <c r="BO800" s="41"/>
      <c r="BP800" s="41"/>
      <c r="BQ800" s="41"/>
      <c r="BR800" s="41"/>
      <c r="BS800" s="41"/>
      <c r="BT800" s="41"/>
      <c r="BU800" s="41"/>
      <c r="BV800" s="41"/>
      <c r="BW800" s="41"/>
      <c r="BX800" s="41"/>
      <c r="BY800" s="41"/>
      <c r="BZ800" s="41"/>
      <c r="CA800" s="41"/>
      <c r="CB800" s="41"/>
      <c r="CC800" s="41"/>
      <c r="CD800" s="41"/>
      <c r="CE800" s="41"/>
      <c r="CF800" s="41"/>
      <c r="CG800" s="41"/>
      <c r="CH800" s="41"/>
      <c r="CI800" s="41"/>
    </row>
    <row r="801" spans="3:87" x14ac:dyDescent="0.5"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1"/>
      <c r="BQ801" s="41"/>
      <c r="BR801" s="41"/>
      <c r="BS801" s="41"/>
      <c r="BT801" s="41"/>
      <c r="BU801" s="41"/>
      <c r="BV801" s="41"/>
      <c r="BW801" s="41"/>
      <c r="BX801" s="41"/>
      <c r="BY801" s="41"/>
      <c r="BZ801" s="41"/>
      <c r="CA801" s="41"/>
      <c r="CB801" s="41"/>
      <c r="CC801" s="41"/>
      <c r="CD801" s="41"/>
      <c r="CE801" s="41"/>
      <c r="CF801" s="41"/>
      <c r="CG801" s="41"/>
      <c r="CH801" s="41"/>
      <c r="CI801" s="41"/>
    </row>
    <row r="802" spans="3:87" x14ac:dyDescent="0.5"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  <c r="BF802" s="41"/>
      <c r="BG802" s="41"/>
      <c r="BH802" s="41"/>
      <c r="BI802" s="41"/>
      <c r="BJ802" s="41"/>
      <c r="BK802" s="41"/>
      <c r="BL802" s="41"/>
      <c r="BM802" s="41"/>
      <c r="BN802" s="41"/>
      <c r="BO802" s="41"/>
      <c r="BP802" s="41"/>
      <c r="BQ802" s="41"/>
      <c r="BR802" s="41"/>
      <c r="BS802" s="41"/>
      <c r="BT802" s="41"/>
      <c r="BU802" s="41"/>
      <c r="BV802" s="41"/>
      <c r="BW802" s="41"/>
      <c r="BX802" s="41"/>
      <c r="BY802" s="41"/>
      <c r="BZ802" s="41"/>
      <c r="CA802" s="41"/>
      <c r="CB802" s="41"/>
      <c r="CC802" s="41"/>
      <c r="CD802" s="41"/>
      <c r="CE802" s="41"/>
      <c r="CF802" s="41"/>
      <c r="CG802" s="41"/>
      <c r="CH802" s="41"/>
      <c r="CI802" s="41"/>
    </row>
    <row r="803" spans="3:87" x14ac:dyDescent="0.5"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  <c r="BF803" s="41"/>
      <c r="BG803" s="41"/>
      <c r="BH803" s="41"/>
      <c r="BI803" s="41"/>
      <c r="BJ803" s="41"/>
      <c r="BK803" s="41"/>
      <c r="BL803" s="41"/>
      <c r="BM803" s="41"/>
      <c r="BN803" s="41"/>
      <c r="BO803" s="41"/>
      <c r="BP803" s="41"/>
      <c r="BQ803" s="41"/>
      <c r="BR803" s="41"/>
      <c r="BS803" s="41"/>
      <c r="BT803" s="41"/>
      <c r="BU803" s="41"/>
      <c r="BV803" s="41"/>
      <c r="BW803" s="41"/>
      <c r="BX803" s="41"/>
      <c r="BY803" s="41"/>
      <c r="BZ803" s="41"/>
      <c r="CA803" s="41"/>
      <c r="CB803" s="41"/>
      <c r="CC803" s="41"/>
      <c r="CD803" s="41"/>
      <c r="CE803" s="41"/>
      <c r="CF803" s="41"/>
      <c r="CG803" s="41"/>
      <c r="CH803" s="41"/>
      <c r="CI803" s="41"/>
    </row>
    <row r="804" spans="3:87" x14ac:dyDescent="0.5"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  <c r="BF804" s="41"/>
      <c r="BG804" s="41"/>
      <c r="BH804" s="41"/>
      <c r="BI804" s="41"/>
      <c r="BJ804" s="41"/>
      <c r="BK804" s="41"/>
      <c r="BL804" s="41"/>
      <c r="BM804" s="41"/>
      <c r="BN804" s="41"/>
      <c r="BO804" s="41"/>
      <c r="BP804" s="41"/>
      <c r="BQ804" s="41"/>
      <c r="BR804" s="41"/>
      <c r="BS804" s="41"/>
      <c r="BT804" s="41"/>
      <c r="BU804" s="41"/>
      <c r="BV804" s="41"/>
      <c r="BW804" s="41"/>
      <c r="BX804" s="41"/>
      <c r="BY804" s="41"/>
      <c r="BZ804" s="41"/>
      <c r="CA804" s="41"/>
      <c r="CB804" s="41"/>
      <c r="CC804" s="41"/>
      <c r="CD804" s="41"/>
      <c r="CE804" s="41"/>
      <c r="CF804" s="41"/>
      <c r="CG804" s="41"/>
      <c r="CH804" s="41"/>
      <c r="CI804" s="41"/>
    </row>
    <row r="805" spans="3:87" x14ac:dyDescent="0.5"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  <c r="BF805" s="41"/>
      <c r="BG805" s="41"/>
      <c r="BH805" s="41"/>
      <c r="BI805" s="41"/>
      <c r="BJ805" s="41"/>
      <c r="BK805" s="41"/>
      <c r="BL805" s="41"/>
      <c r="BM805" s="41"/>
      <c r="BN805" s="41"/>
      <c r="BO805" s="41"/>
      <c r="BP805" s="41"/>
      <c r="BQ805" s="41"/>
      <c r="BR805" s="41"/>
      <c r="BS805" s="41"/>
      <c r="BT805" s="41"/>
      <c r="BU805" s="41"/>
      <c r="BV805" s="41"/>
      <c r="BW805" s="41"/>
      <c r="BX805" s="41"/>
      <c r="BY805" s="41"/>
      <c r="BZ805" s="41"/>
      <c r="CA805" s="41"/>
      <c r="CB805" s="41"/>
      <c r="CC805" s="41"/>
      <c r="CD805" s="41"/>
      <c r="CE805" s="41"/>
      <c r="CF805" s="41"/>
      <c r="CG805" s="41"/>
      <c r="CH805" s="41"/>
      <c r="CI805" s="41"/>
    </row>
    <row r="806" spans="3:87" x14ac:dyDescent="0.5"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  <c r="BF806" s="41"/>
      <c r="BG806" s="41"/>
      <c r="BH806" s="41"/>
      <c r="BI806" s="41"/>
      <c r="BJ806" s="41"/>
      <c r="BK806" s="41"/>
      <c r="BL806" s="41"/>
      <c r="BM806" s="41"/>
      <c r="BN806" s="41"/>
      <c r="BO806" s="41"/>
      <c r="BP806" s="41"/>
      <c r="BQ806" s="41"/>
      <c r="BR806" s="41"/>
      <c r="BS806" s="41"/>
      <c r="BT806" s="41"/>
      <c r="BU806" s="41"/>
      <c r="BV806" s="41"/>
      <c r="BW806" s="41"/>
      <c r="BX806" s="41"/>
      <c r="BY806" s="41"/>
      <c r="BZ806" s="41"/>
      <c r="CA806" s="41"/>
      <c r="CB806" s="41"/>
      <c r="CC806" s="41"/>
      <c r="CD806" s="41"/>
      <c r="CE806" s="41"/>
      <c r="CF806" s="41"/>
      <c r="CG806" s="41"/>
      <c r="CH806" s="41"/>
      <c r="CI806" s="41"/>
    </row>
    <row r="807" spans="3:87" x14ac:dyDescent="0.5"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1"/>
      <c r="BF807" s="41"/>
      <c r="BG807" s="41"/>
      <c r="BH807" s="41"/>
      <c r="BI807" s="41"/>
      <c r="BJ807" s="41"/>
      <c r="BK807" s="41"/>
      <c r="BL807" s="41"/>
      <c r="BM807" s="41"/>
      <c r="BN807" s="41"/>
      <c r="BO807" s="41"/>
      <c r="BP807" s="41"/>
      <c r="BQ807" s="41"/>
      <c r="BR807" s="41"/>
      <c r="BS807" s="41"/>
      <c r="BT807" s="41"/>
      <c r="BU807" s="41"/>
      <c r="BV807" s="41"/>
      <c r="BW807" s="41"/>
      <c r="BX807" s="41"/>
      <c r="BY807" s="41"/>
      <c r="BZ807" s="41"/>
      <c r="CA807" s="41"/>
      <c r="CB807" s="41"/>
      <c r="CC807" s="41"/>
      <c r="CD807" s="41"/>
      <c r="CE807" s="41"/>
      <c r="CF807" s="41"/>
      <c r="CG807" s="41"/>
      <c r="CH807" s="41"/>
      <c r="CI807" s="41"/>
    </row>
    <row r="808" spans="3:87" x14ac:dyDescent="0.5"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1"/>
      <c r="BF808" s="41"/>
      <c r="BG808" s="41"/>
      <c r="BH808" s="41"/>
      <c r="BI808" s="41"/>
      <c r="BJ808" s="41"/>
      <c r="BK808" s="41"/>
      <c r="BL808" s="41"/>
      <c r="BM808" s="41"/>
      <c r="BN808" s="41"/>
      <c r="BO808" s="41"/>
      <c r="BP808" s="41"/>
      <c r="BQ808" s="41"/>
      <c r="BR808" s="41"/>
      <c r="BS808" s="41"/>
      <c r="BT808" s="41"/>
      <c r="BU808" s="41"/>
      <c r="BV808" s="41"/>
      <c r="BW808" s="41"/>
      <c r="BX808" s="41"/>
      <c r="BY808" s="41"/>
      <c r="BZ808" s="41"/>
      <c r="CA808" s="41"/>
      <c r="CB808" s="41"/>
      <c r="CC808" s="41"/>
      <c r="CD808" s="41"/>
      <c r="CE808" s="41"/>
      <c r="CF808" s="41"/>
      <c r="CG808" s="41"/>
      <c r="CH808" s="41"/>
      <c r="CI808" s="41"/>
    </row>
    <row r="809" spans="3:87" x14ac:dyDescent="0.5"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  <c r="BF809" s="41"/>
      <c r="BG809" s="41"/>
      <c r="BH809" s="41"/>
      <c r="BI809" s="41"/>
      <c r="BJ809" s="41"/>
      <c r="BK809" s="41"/>
      <c r="BL809" s="41"/>
      <c r="BM809" s="41"/>
      <c r="BN809" s="41"/>
      <c r="BO809" s="41"/>
      <c r="BP809" s="41"/>
      <c r="BQ809" s="41"/>
      <c r="BR809" s="41"/>
      <c r="BS809" s="41"/>
      <c r="BT809" s="41"/>
      <c r="BU809" s="41"/>
      <c r="BV809" s="41"/>
      <c r="BW809" s="41"/>
      <c r="BX809" s="41"/>
      <c r="BY809" s="41"/>
      <c r="BZ809" s="41"/>
      <c r="CA809" s="41"/>
      <c r="CB809" s="41"/>
      <c r="CC809" s="41"/>
      <c r="CD809" s="41"/>
      <c r="CE809" s="41"/>
      <c r="CF809" s="41"/>
      <c r="CG809" s="41"/>
      <c r="CH809" s="41"/>
      <c r="CI809" s="41"/>
    </row>
    <row r="810" spans="3:87" x14ac:dyDescent="0.5"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  <c r="BF810" s="41"/>
      <c r="BG810" s="41"/>
      <c r="BH810" s="41"/>
      <c r="BI810" s="41"/>
      <c r="BJ810" s="41"/>
      <c r="BK810" s="41"/>
      <c r="BL810" s="41"/>
      <c r="BM810" s="41"/>
      <c r="BN810" s="41"/>
      <c r="BO810" s="41"/>
      <c r="BP810" s="41"/>
      <c r="BQ810" s="41"/>
      <c r="BR810" s="41"/>
      <c r="BS810" s="41"/>
      <c r="BT810" s="41"/>
      <c r="BU810" s="41"/>
      <c r="BV810" s="41"/>
      <c r="BW810" s="41"/>
      <c r="BX810" s="41"/>
      <c r="BY810" s="41"/>
      <c r="BZ810" s="41"/>
      <c r="CA810" s="41"/>
      <c r="CB810" s="41"/>
      <c r="CC810" s="41"/>
      <c r="CD810" s="41"/>
      <c r="CE810" s="41"/>
      <c r="CF810" s="41"/>
      <c r="CG810" s="41"/>
      <c r="CH810" s="41"/>
      <c r="CI810" s="41"/>
    </row>
    <row r="811" spans="3:87" x14ac:dyDescent="0.5"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  <c r="BF811" s="41"/>
      <c r="BG811" s="41"/>
      <c r="BH811" s="41"/>
      <c r="BI811" s="41"/>
      <c r="BJ811" s="41"/>
      <c r="BK811" s="41"/>
      <c r="BL811" s="41"/>
      <c r="BM811" s="41"/>
      <c r="BN811" s="41"/>
      <c r="BO811" s="41"/>
      <c r="BP811" s="41"/>
      <c r="BQ811" s="41"/>
      <c r="BR811" s="41"/>
      <c r="BS811" s="41"/>
      <c r="BT811" s="41"/>
      <c r="BU811" s="41"/>
      <c r="BV811" s="41"/>
      <c r="BW811" s="41"/>
      <c r="BX811" s="41"/>
      <c r="BY811" s="41"/>
      <c r="BZ811" s="41"/>
      <c r="CA811" s="41"/>
      <c r="CB811" s="41"/>
      <c r="CC811" s="41"/>
      <c r="CD811" s="41"/>
      <c r="CE811" s="41"/>
      <c r="CF811" s="41"/>
      <c r="CG811" s="41"/>
      <c r="CH811" s="41"/>
      <c r="CI811" s="41"/>
    </row>
    <row r="812" spans="3:87" x14ac:dyDescent="0.5"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1"/>
      <c r="BF812" s="41"/>
      <c r="BG812" s="41"/>
      <c r="BH812" s="41"/>
      <c r="BI812" s="41"/>
      <c r="BJ812" s="41"/>
      <c r="BK812" s="41"/>
      <c r="BL812" s="41"/>
      <c r="BM812" s="41"/>
      <c r="BN812" s="41"/>
      <c r="BO812" s="41"/>
      <c r="BP812" s="41"/>
      <c r="BQ812" s="41"/>
      <c r="BR812" s="41"/>
      <c r="BS812" s="41"/>
      <c r="BT812" s="41"/>
      <c r="BU812" s="41"/>
      <c r="BV812" s="41"/>
      <c r="BW812" s="41"/>
      <c r="BX812" s="41"/>
      <c r="BY812" s="41"/>
      <c r="BZ812" s="41"/>
      <c r="CA812" s="41"/>
      <c r="CB812" s="41"/>
      <c r="CC812" s="41"/>
      <c r="CD812" s="41"/>
      <c r="CE812" s="41"/>
      <c r="CF812" s="41"/>
      <c r="CG812" s="41"/>
      <c r="CH812" s="41"/>
      <c r="CI812" s="41"/>
    </row>
    <row r="813" spans="3:87" x14ac:dyDescent="0.5"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  <c r="BF813" s="41"/>
      <c r="BG813" s="41"/>
      <c r="BH813" s="41"/>
      <c r="BI813" s="41"/>
      <c r="BJ813" s="41"/>
      <c r="BK813" s="41"/>
      <c r="BL813" s="41"/>
      <c r="BM813" s="41"/>
      <c r="BN813" s="41"/>
      <c r="BO813" s="41"/>
      <c r="BP813" s="41"/>
      <c r="BQ813" s="41"/>
      <c r="BR813" s="41"/>
      <c r="BS813" s="41"/>
      <c r="BT813" s="41"/>
      <c r="BU813" s="41"/>
      <c r="BV813" s="41"/>
      <c r="BW813" s="41"/>
      <c r="BX813" s="41"/>
      <c r="BY813" s="41"/>
      <c r="BZ813" s="41"/>
      <c r="CA813" s="41"/>
      <c r="CB813" s="41"/>
      <c r="CC813" s="41"/>
      <c r="CD813" s="41"/>
      <c r="CE813" s="41"/>
      <c r="CF813" s="41"/>
      <c r="CG813" s="41"/>
      <c r="CH813" s="41"/>
      <c r="CI813" s="41"/>
    </row>
    <row r="814" spans="3:87" x14ac:dyDescent="0.5"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41"/>
      <c r="BB814" s="41"/>
      <c r="BC814" s="41"/>
      <c r="BD814" s="41"/>
      <c r="BE814" s="41"/>
      <c r="BF814" s="41"/>
      <c r="BG814" s="41"/>
      <c r="BH814" s="41"/>
      <c r="BI814" s="41"/>
      <c r="BJ814" s="41"/>
      <c r="BK814" s="41"/>
      <c r="BL814" s="41"/>
      <c r="BM814" s="41"/>
      <c r="BN814" s="41"/>
      <c r="BO814" s="41"/>
      <c r="BP814" s="41"/>
      <c r="BQ814" s="41"/>
      <c r="BR814" s="41"/>
      <c r="BS814" s="41"/>
      <c r="BT814" s="41"/>
      <c r="BU814" s="41"/>
      <c r="BV814" s="41"/>
      <c r="BW814" s="41"/>
      <c r="BX814" s="41"/>
      <c r="BY814" s="41"/>
      <c r="BZ814" s="41"/>
      <c r="CA814" s="41"/>
      <c r="CB814" s="41"/>
      <c r="CC814" s="41"/>
      <c r="CD814" s="41"/>
      <c r="CE814" s="41"/>
      <c r="CF814" s="41"/>
      <c r="CG814" s="41"/>
      <c r="CH814" s="41"/>
      <c r="CI814" s="41"/>
    </row>
    <row r="815" spans="3:87" x14ac:dyDescent="0.5"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  <c r="BF815" s="41"/>
      <c r="BG815" s="41"/>
      <c r="BH815" s="41"/>
      <c r="BI815" s="41"/>
      <c r="BJ815" s="41"/>
      <c r="BK815" s="41"/>
      <c r="BL815" s="41"/>
      <c r="BM815" s="41"/>
      <c r="BN815" s="41"/>
      <c r="BO815" s="41"/>
      <c r="BP815" s="41"/>
      <c r="BQ815" s="41"/>
      <c r="BR815" s="41"/>
      <c r="BS815" s="41"/>
      <c r="BT815" s="41"/>
      <c r="BU815" s="41"/>
      <c r="BV815" s="41"/>
      <c r="BW815" s="41"/>
      <c r="BX815" s="41"/>
      <c r="BY815" s="41"/>
      <c r="BZ815" s="41"/>
      <c r="CA815" s="41"/>
      <c r="CB815" s="41"/>
      <c r="CC815" s="41"/>
      <c r="CD815" s="41"/>
      <c r="CE815" s="41"/>
      <c r="CF815" s="41"/>
      <c r="CG815" s="41"/>
      <c r="CH815" s="41"/>
      <c r="CI815" s="41"/>
    </row>
    <row r="816" spans="3:87" x14ac:dyDescent="0.5"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  <c r="BF816" s="41"/>
      <c r="BG816" s="41"/>
      <c r="BH816" s="41"/>
      <c r="BI816" s="41"/>
      <c r="BJ816" s="41"/>
      <c r="BK816" s="41"/>
      <c r="BL816" s="41"/>
      <c r="BM816" s="41"/>
      <c r="BN816" s="41"/>
      <c r="BO816" s="41"/>
      <c r="BP816" s="41"/>
      <c r="BQ816" s="41"/>
      <c r="BR816" s="41"/>
      <c r="BS816" s="41"/>
      <c r="BT816" s="41"/>
      <c r="BU816" s="41"/>
      <c r="BV816" s="41"/>
      <c r="BW816" s="41"/>
      <c r="BX816" s="41"/>
      <c r="BY816" s="41"/>
      <c r="BZ816" s="41"/>
      <c r="CA816" s="41"/>
      <c r="CB816" s="41"/>
      <c r="CC816" s="41"/>
      <c r="CD816" s="41"/>
      <c r="CE816" s="41"/>
      <c r="CF816" s="41"/>
      <c r="CG816" s="41"/>
      <c r="CH816" s="41"/>
      <c r="CI816" s="41"/>
    </row>
    <row r="817" spans="3:87" x14ac:dyDescent="0.5"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  <c r="BF817" s="41"/>
      <c r="BG817" s="41"/>
      <c r="BH817" s="41"/>
      <c r="BI817" s="41"/>
      <c r="BJ817" s="41"/>
      <c r="BK817" s="41"/>
      <c r="BL817" s="41"/>
      <c r="BM817" s="41"/>
      <c r="BN817" s="41"/>
      <c r="BO817" s="41"/>
      <c r="BP817" s="41"/>
      <c r="BQ817" s="41"/>
      <c r="BR817" s="41"/>
      <c r="BS817" s="41"/>
      <c r="BT817" s="41"/>
      <c r="BU817" s="41"/>
      <c r="BV817" s="41"/>
      <c r="BW817" s="41"/>
      <c r="BX817" s="41"/>
      <c r="BY817" s="41"/>
      <c r="BZ817" s="41"/>
      <c r="CA817" s="41"/>
      <c r="CB817" s="41"/>
      <c r="CC817" s="41"/>
      <c r="CD817" s="41"/>
      <c r="CE817" s="41"/>
      <c r="CF817" s="41"/>
      <c r="CG817" s="41"/>
      <c r="CH817" s="41"/>
      <c r="CI817" s="41"/>
    </row>
    <row r="818" spans="3:87" x14ac:dyDescent="0.5"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  <c r="BF818" s="41"/>
      <c r="BG818" s="41"/>
      <c r="BH818" s="41"/>
      <c r="BI818" s="41"/>
      <c r="BJ818" s="41"/>
      <c r="BK818" s="41"/>
      <c r="BL818" s="41"/>
      <c r="BM818" s="41"/>
      <c r="BN818" s="41"/>
      <c r="BO818" s="41"/>
      <c r="BP818" s="41"/>
      <c r="BQ818" s="41"/>
      <c r="BR818" s="41"/>
      <c r="BS818" s="41"/>
      <c r="BT818" s="41"/>
      <c r="BU818" s="41"/>
      <c r="BV818" s="41"/>
      <c r="BW818" s="41"/>
      <c r="BX818" s="41"/>
      <c r="BY818" s="41"/>
      <c r="BZ818" s="41"/>
      <c r="CA818" s="41"/>
      <c r="CB818" s="41"/>
      <c r="CC818" s="41"/>
      <c r="CD818" s="41"/>
      <c r="CE818" s="41"/>
      <c r="CF818" s="41"/>
      <c r="CG818" s="41"/>
      <c r="CH818" s="41"/>
      <c r="CI818" s="41"/>
    </row>
    <row r="819" spans="3:87" x14ac:dyDescent="0.5"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  <c r="BF819" s="41"/>
      <c r="BG819" s="41"/>
      <c r="BH819" s="41"/>
      <c r="BI819" s="41"/>
      <c r="BJ819" s="41"/>
      <c r="BK819" s="41"/>
      <c r="BL819" s="41"/>
      <c r="BM819" s="41"/>
      <c r="BN819" s="41"/>
      <c r="BO819" s="41"/>
      <c r="BP819" s="41"/>
      <c r="BQ819" s="41"/>
      <c r="BR819" s="41"/>
      <c r="BS819" s="41"/>
      <c r="BT819" s="41"/>
      <c r="BU819" s="41"/>
      <c r="BV819" s="41"/>
      <c r="BW819" s="41"/>
      <c r="BX819" s="41"/>
      <c r="BY819" s="41"/>
      <c r="BZ819" s="41"/>
      <c r="CA819" s="41"/>
      <c r="CB819" s="41"/>
      <c r="CC819" s="41"/>
      <c r="CD819" s="41"/>
      <c r="CE819" s="41"/>
      <c r="CF819" s="41"/>
      <c r="CG819" s="41"/>
      <c r="CH819" s="41"/>
      <c r="CI819" s="41"/>
    </row>
    <row r="820" spans="3:87" x14ac:dyDescent="0.5"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  <c r="BF820" s="41"/>
      <c r="BG820" s="41"/>
      <c r="BH820" s="41"/>
      <c r="BI820" s="41"/>
      <c r="BJ820" s="41"/>
      <c r="BK820" s="41"/>
      <c r="BL820" s="41"/>
      <c r="BM820" s="41"/>
      <c r="BN820" s="41"/>
      <c r="BO820" s="41"/>
      <c r="BP820" s="41"/>
      <c r="BQ820" s="41"/>
      <c r="BR820" s="41"/>
      <c r="BS820" s="41"/>
      <c r="BT820" s="41"/>
      <c r="BU820" s="41"/>
      <c r="BV820" s="41"/>
      <c r="BW820" s="41"/>
      <c r="BX820" s="41"/>
      <c r="BY820" s="41"/>
      <c r="BZ820" s="41"/>
      <c r="CA820" s="41"/>
      <c r="CB820" s="41"/>
      <c r="CC820" s="41"/>
      <c r="CD820" s="41"/>
      <c r="CE820" s="41"/>
      <c r="CF820" s="41"/>
      <c r="CG820" s="41"/>
      <c r="CH820" s="41"/>
      <c r="CI820" s="41"/>
    </row>
    <row r="821" spans="3:87" x14ac:dyDescent="0.5"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1"/>
      <c r="BF821" s="41"/>
      <c r="BG821" s="41"/>
      <c r="BH821" s="41"/>
      <c r="BI821" s="41"/>
      <c r="BJ821" s="41"/>
      <c r="BK821" s="41"/>
      <c r="BL821" s="41"/>
      <c r="BM821" s="41"/>
      <c r="BN821" s="41"/>
      <c r="BO821" s="41"/>
      <c r="BP821" s="41"/>
      <c r="BQ821" s="41"/>
      <c r="BR821" s="41"/>
      <c r="BS821" s="41"/>
      <c r="BT821" s="41"/>
      <c r="BU821" s="41"/>
      <c r="BV821" s="41"/>
      <c r="BW821" s="41"/>
      <c r="BX821" s="41"/>
      <c r="BY821" s="41"/>
      <c r="BZ821" s="41"/>
      <c r="CA821" s="41"/>
      <c r="CB821" s="41"/>
      <c r="CC821" s="41"/>
      <c r="CD821" s="41"/>
      <c r="CE821" s="41"/>
      <c r="CF821" s="41"/>
      <c r="CG821" s="41"/>
      <c r="CH821" s="41"/>
      <c r="CI821" s="41"/>
    </row>
    <row r="822" spans="3:87" x14ac:dyDescent="0.5"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1"/>
      <c r="BF822" s="41"/>
      <c r="BG822" s="41"/>
      <c r="BH822" s="41"/>
      <c r="BI822" s="41"/>
      <c r="BJ822" s="41"/>
      <c r="BK822" s="41"/>
      <c r="BL822" s="41"/>
      <c r="BM822" s="41"/>
      <c r="BN822" s="41"/>
      <c r="BO822" s="41"/>
      <c r="BP822" s="41"/>
      <c r="BQ822" s="41"/>
      <c r="BR822" s="41"/>
      <c r="BS822" s="41"/>
      <c r="BT822" s="41"/>
      <c r="BU822" s="41"/>
      <c r="BV822" s="41"/>
      <c r="BW822" s="41"/>
      <c r="BX822" s="41"/>
      <c r="BY822" s="41"/>
      <c r="BZ822" s="41"/>
      <c r="CA822" s="41"/>
      <c r="CB822" s="41"/>
      <c r="CC822" s="41"/>
      <c r="CD822" s="41"/>
      <c r="CE822" s="41"/>
      <c r="CF822" s="41"/>
      <c r="CG822" s="41"/>
      <c r="CH822" s="41"/>
      <c r="CI822" s="41"/>
    </row>
    <row r="823" spans="3:87" x14ac:dyDescent="0.5"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  <c r="BF823" s="41"/>
      <c r="BG823" s="41"/>
      <c r="BH823" s="41"/>
      <c r="BI823" s="41"/>
      <c r="BJ823" s="41"/>
      <c r="BK823" s="41"/>
      <c r="BL823" s="41"/>
      <c r="BM823" s="41"/>
      <c r="BN823" s="41"/>
      <c r="BO823" s="41"/>
      <c r="BP823" s="41"/>
      <c r="BQ823" s="41"/>
      <c r="BR823" s="41"/>
      <c r="BS823" s="41"/>
      <c r="BT823" s="41"/>
      <c r="BU823" s="41"/>
      <c r="BV823" s="41"/>
      <c r="BW823" s="41"/>
      <c r="BX823" s="41"/>
      <c r="BY823" s="41"/>
      <c r="BZ823" s="41"/>
      <c r="CA823" s="41"/>
      <c r="CB823" s="41"/>
      <c r="CC823" s="41"/>
      <c r="CD823" s="41"/>
      <c r="CE823" s="41"/>
      <c r="CF823" s="41"/>
      <c r="CG823" s="41"/>
      <c r="CH823" s="41"/>
      <c r="CI823" s="41"/>
    </row>
    <row r="824" spans="3:87" x14ac:dyDescent="0.5"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  <c r="BF824" s="41"/>
      <c r="BG824" s="41"/>
      <c r="BH824" s="41"/>
      <c r="BI824" s="41"/>
      <c r="BJ824" s="41"/>
      <c r="BK824" s="41"/>
      <c r="BL824" s="41"/>
      <c r="BM824" s="41"/>
      <c r="BN824" s="41"/>
      <c r="BO824" s="41"/>
      <c r="BP824" s="41"/>
      <c r="BQ824" s="41"/>
      <c r="BR824" s="41"/>
      <c r="BS824" s="41"/>
      <c r="BT824" s="41"/>
      <c r="BU824" s="41"/>
      <c r="BV824" s="41"/>
      <c r="BW824" s="41"/>
      <c r="BX824" s="41"/>
      <c r="BY824" s="41"/>
      <c r="BZ824" s="41"/>
      <c r="CA824" s="41"/>
      <c r="CB824" s="41"/>
      <c r="CC824" s="41"/>
      <c r="CD824" s="41"/>
      <c r="CE824" s="41"/>
      <c r="CF824" s="41"/>
      <c r="CG824" s="41"/>
      <c r="CH824" s="41"/>
      <c r="CI824" s="41"/>
    </row>
    <row r="825" spans="3:87" x14ac:dyDescent="0.5"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  <c r="BF825" s="41"/>
      <c r="BG825" s="41"/>
      <c r="BH825" s="41"/>
      <c r="BI825" s="41"/>
      <c r="BJ825" s="41"/>
      <c r="BK825" s="41"/>
      <c r="BL825" s="41"/>
      <c r="BM825" s="41"/>
      <c r="BN825" s="41"/>
      <c r="BO825" s="41"/>
      <c r="BP825" s="41"/>
      <c r="BQ825" s="41"/>
      <c r="BR825" s="41"/>
      <c r="BS825" s="41"/>
      <c r="BT825" s="41"/>
      <c r="BU825" s="41"/>
      <c r="BV825" s="41"/>
      <c r="BW825" s="41"/>
      <c r="BX825" s="41"/>
      <c r="BY825" s="41"/>
      <c r="BZ825" s="41"/>
      <c r="CA825" s="41"/>
      <c r="CB825" s="41"/>
      <c r="CC825" s="41"/>
      <c r="CD825" s="41"/>
      <c r="CE825" s="41"/>
      <c r="CF825" s="41"/>
      <c r="CG825" s="41"/>
      <c r="CH825" s="41"/>
      <c r="CI825" s="41"/>
    </row>
    <row r="826" spans="3:87" x14ac:dyDescent="0.5"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  <c r="BF826" s="41"/>
      <c r="BG826" s="41"/>
      <c r="BH826" s="41"/>
      <c r="BI826" s="41"/>
      <c r="BJ826" s="41"/>
      <c r="BK826" s="41"/>
      <c r="BL826" s="41"/>
      <c r="BM826" s="41"/>
      <c r="BN826" s="41"/>
      <c r="BO826" s="41"/>
      <c r="BP826" s="41"/>
      <c r="BQ826" s="41"/>
      <c r="BR826" s="41"/>
      <c r="BS826" s="41"/>
      <c r="BT826" s="41"/>
      <c r="BU826" s="41"/>
      <c r="BV826" s="41"/>
      <c r="BW826" s="41"/>
      <c r="BX826" s="41"/>
      <c r="BY826" s="41"/>
      <c r="BZ826" s="41"/>
      <c r="CA826" s="41"/>
      <c r="CB826" s="41"/>
      <c r="CC826" s="41"/>
      <c r="CD826" s="41"/>
      <c r="CE826" s="41"/>
      <c r="CF826" s="41"/>
      <c r="CG826" s="41"/>
      <c r="CH826" s="41"/>
      <c r="CI826" s="41"/>
    </row>
    <row r="827" spans="3:87" x14ac:dyDescent="0.5"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1"/>
      <c r="BF827" s="41"/>
      <c r="BG827" s="41"/>
      <c r="BH827" s="41"/>
      <c r="BI827" s="41"/>
      <c r="BJ827" s="41"/>
      <c r="BK827" s="41"/>
      <c r="BL827" s="41"/>
      <c r="BM827" s="41"/>
      <c r="BN827" s="41"/>
      <c r="BO827" s="41"/>
      <c r="BP827" s="41"/>
      <c r="BQ827" s="41"/>
      <c r="BR827" s="41"/>
      <c r="BS827" s="41"/>
      <c r="BT827" s="41"/>
      <c r="BU827" s="41"/>
      <c r="BV827" s="41"/>
      <c r="BW827" s="41"/>
      <c r="BX827" s="41"/>
      <c r="BY827" s="41"/>
      <c r="BZ827" s="41"/>
      <c r="CA827" s="41"/>
      <c r="CB827" s="41"/>
      <c r="CC827" s="41"/>
      <c r="CD827" s="41"/>
      <c r="CE827" s="41"/>
      <c r="CF827" s="41"/>
      <c r="CG827" s="41"/>
      <c r="CH827" s="41"/>
      <c r="CI827" s="41"/>
    </row>
    <row r="828" spans="3:87" x14ac:dyDescent="0.5"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1"/>
      <c r="BF828" s="41"/>
      <c r="BG828" s="41"/>
      <c r="BH828" s="41"/>
      <c r="BI828" s="41"/>
      <c r="BJ828" s="41"/>
      <c r="BK828" s="41"/>
      <c r="BL828" s="41"/>
      <c r="BM828" s="41"/>
      <c r="BN828" s="41"/>
      <c r="BO828" s="41"/>
      <c r="BP828" s="41"/>
      <c r="BQ828" s="41"/>
      <c r="BR828" s="41"/>
      <c r="BS828" s="41"/>
      <c r="BT828" s="41"/>
      <c r="BU828" s="41"/>
      <c r="BV828" s="41"/>
      <c r="BW828" s="41"/>
      <c r="BX828" s="41"/>
      <c r="BY828" s="41"/>
      <c r="BZ828" s="41"/>
      <c r="CA828" s="41"/>
      <c r="CB828" s="41"/>
      <c r="CC828" s="41"/>
      <c r="CD828" s="41"/>
      <c r="CE828" s="41"/>
      <c r="CF828" s="41"/>
      <c r="CG828" s="41"/>
      <c r="CH828" s="41"/>
      <c r="CI828" s="41"/>
    </row>
    <row r="829" spans="3:87" x14ac:dyDescent="0.5"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  <c r="BF829" s="41"/>
      <c r="BG829" s="41"/>
      <c r="BH829" s="41"/>
      <c r="BI829" s="41"/>
      <c r="BJ829" s="41"/>
      <c r="BK829" s="41"/>
      <c r="BL829" s="41"/>
      <c r="BM829" s="41"/>
      <c r="BN829" s="41"/>
      <c r="BO829" s="41"/>
      <c r="BP829" s="41"/>
      <c r="BQ829" s="41"/>
      <c r="BR829" s="41"/>
      <c r="BS829" s="41"/>
      <c r="BT829" s="41"/>
      <c r="BU829" s="41"/>
      <c r="BV829" s="41"/>
      <c r="BW829" s="41"/>
      <c r="BX829" s="41"/>
      <c r="BY829" s="41"/>
      <c r="BZ829" s="41"/>
      <c r="CA829" s="41"/>
      <c r="CB829" s="41"/>
      <c r="CC829" s="41"/>
      <c r="CD829" s="41"/>
      <c r="CE829" s="41"/>
      <c r="CF829" s="41"/>
      <c r="CG829" s="41"/>
      <c r="CH829" s="41"/>
      <c r="CI829" s="41"/>
    </row>
    <row r="830" spans="3:87" x14ac:dyDescent="0.5"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1"/>
      <c r="BF830" s="41"/>
      <c r="BG830" s="41"/>
      <c r="BH830" s="41"/>
      <c r="BI830" s="41"/>
      <c r="BJ830" s="41"/>
      <c r="BK830" s="41"/>
      <c r="BL830" s="41"/>
      <c r="BM830" s="41"/>
      <c r="BN830" s="41"/>
      <c r="BO830" s="41"/>
      <c r="BP830" s="41"/>
      <c r="BQ830" s="41"/>
      <c r="BR830" s="41"/>
      <c r="BS830" s="41"/>
      <c r="BT830" s="41"/>
      <c r="BU830" s="41"/>
      <c r="BV830" s="41"/>
      <c r="BW830" s="41"/>
      <c r="BX830" s="41"/>
      <c r="BY830" s="41"/>
      <c r="BZ830" s="41"/>
      <c r="CA830" s="41"/>
      <c r="CB830" s="41"/>
      <c r="CC830" s="41"/>
      <c r="CD830" s="41"/>
      <c r="CE830" s="41"/>
      <c r="CF830" s="41"/>
      <c r="CG830" s="41"/>
      <c r="CH830" s="41"/>
      <c r="CI830" s="41"/>
    </row>
    <row r="831" spans="3:87" x14ac:dyDescent="0.5"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1"/>
      <c r="BF831" s="41"/>
      <c r="BG831" s="41"/>
      <c r="BH831" s="41"/>
      <c r="BI831" s="41"/>
      <c r="BJ831" s="41"/>
      <c r="BK831" s="41"/>
      <c r="BL831" s="41"/>
      <c r="BM831" s="41"/>
      <c r="BN831" s="41"/>
      <c r="BO831" s="41"/>
      <c r="BP831" s="41"/>
      <c r="BQ831" s="41"/>
      <c r="BR831" s="41"/>
      <c r="BS831" s="41"/>
      <c r="BT831" s="41"/>
      <c r="BU831" s="41"/>
      <c r="BV831" s="41"/>
      <c r="BW831" s="41"/>
      <c r="BX831" s="41"/>
      <c r="BY831" s="41"/>
      <c r="BZ831" s="41"/>
      <c r="CA831" s="41"/>
      <c r="CB831" s="41"/>
      <c r="CC831" s="41"/>
      <c r="CD831" s="41"/>
      <c r="CE831" s="41"/>
      <c r="CF831" s="41"/>
      <c r="CG831" s="41"/>
      <c r="CH831" s="41"/>
      <c r="CI831" s="41"/>
    </row>
    <row r="832" spans="3:87" x14ac:dyDescent="0.5"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  <c r="BF832" s="41"/>
      <c r="BG832" s="41"/>
      <c r="BH832" s="41"/>
      <c r="BI832" s="41"/>
      <c r="BJ832" s="41"/>
      <c r="BK832" s="41"/>
      <c r="BL832" s="41"/>
      <c r="BM832" s="41"/>
      <c r="BN832" s="41"/>
      <c r="BO832" s="41"/>
      <c r="BP832" s="41"/>
      <c r="BQ832" s="41"/>
      <c r="BR832" s="41"/>
      <c r="BS832" s="41"/>
      <c r="BT832" s="41"/>
      <c r="BU832" s="41"/>
      <c r="BV832" s="41"/>
      <c r="BW832" s="41"/>
      <c r="BX832" s="41"/>
      <c r="BY832" s="41"/>
      <c r="BZ832" s="41"/>
      <c r="CA832" s="41"/>
      <c r="CB832" s="41"/>
      <c r="CC832" s="41"/>
      <c r="CD832" s="41"/>
      <c r="CE832" s="41"/>
      <c r="CF832" s="41"/>
      <c r="CG832" s="41"/>
      <c r="CH832" s="41"/>
      <c r="CI832" s="41"/>
    </row>
    <row r="833" spans="3:87" x14ac:dyDescent="0.5"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41"/>
      <c r="BB833" s="41"/>
      <c r="BC833" s="41"/>
      <c r="BD833" s="41"/>
      <c r="BE833" s="41"/>
      <c r="BF833" s="41"/>
      <c r="BG833" s="41"/>
      <c r="BH833" s="41"/>
      <c r="BI833" s="41"/>
      <c r="BJ833" s="41"/>
      <c r="BK833" s="41"/>
      <c r="BL833" s="41"/>
      <c r="BM833" s="41"/>
      <c r="BN833" s="41"/>
      <c r="BO833" s="41"/>
      <c r="BP833" s="41"/>
      <c r="BQ833" s="41"/>
      <c r="BR833" s="41"/>
      <c r="BS833" s="41"/>
      <c r="BT833" s="41"/>
      <c r="BU833" s="41"/>
      <c r="BV833" s="41"/>
      <c r="BW833" s="41"/>
      <c r="BX833" s="41"/>
      <c r="BY833" s="41"/>
      <c r="BZ833" s="41"/>
      <c r="CA833" s="41"/>
      <c r="CB833" s="41"/>
      <c r="CC833" s="41"/>
      <c r="CD833" s="41"/>
      <c r="CE833" s="41"/>
      <c r="CF833" s="41"/>
      <c r="CG833" s="41"/>
      <c r="CH833" s="41"/>
      <c r="CI833" s="41"/>
    </row>
    <row r="834" spans="3:87" x14ac:dyDescent="0.5"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  <c r="BF834" s="41"/>
      <c r="BG834" s="41"/>
      <c r="BH834" s="41"/>
      <c r="BI834" s="41"/>
      <c r="BJ834" s="41"/>
      <c r="BK834" s="41"/>
      <c r="BL834" s="41"/>
      <c r="BM834" s="41"/>
      <c r="BN834" s="41"/>
      <c r="BO834" s="41"/>
      <c r="BP834" s="41"/>
      <c r="BQ834" s="41"/>
      <c r="BR834" s="41"/>
      <c r="BS834" s="41"/>
      <c r="BT834" s="41"/>
      <c r="BU834" s="41"/>
      <c r="BV834" s="41"/>
      <c r="BW834" s="41"/>
      <c r="BX834" s="41"/>
      <c r="BY834" s="41"/>
      <c r="BZ834" s="41"/>
      <c r="CA834" s="41"/>
      <c r="CB834" s="41"/>
      <c r="CC834" s="41"/>
      <c r="CD834" s="41"/>
      <c r="CE834" s="41"/>
      <c r="CF834" s="41"/>
      <c r="CG834" s="41"/>
      <c r="CH834" s="41"/>
      <c r="CI834" s="41"/>
    </row>
    <row r="835" spans="3:87" x14ac:dyDescent="0.5"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  <c r="BF835" s="41"/>
      <c r="BG835" s="41"/>
      <c r="BH835" s="41"/>
      <c r="BI835" s="41"/>
      <c r="BJ835" s="41"/>
      <c r="BK835" s="41"/>
      <c r="BL835" s="41"/>
      <c r="BM835" s="41"/>
      <c r="BN835" s="41"/>
      <c r="BO835" s="41"/>
      <c r="BP835" s="41"/>
      <c r="BQ835" s="41"/>
      <c r="BR835" s="41"/>
      <c r="BS835" s="41"/>
      <c r="BT835" s="41"/>
      <c r="BU835" s="41"/>
      <c r="BV835" s="41"/>
      <c r="BW835" s="41"/>
      <c r="BX835" s="41"/>
      <c r="BY835" s="41"/>
      <c r="BZ835" s="41"/>
      <c r="CA835" s="41"/>
      <c r="CB835" s="41"/>
      <c r="CC835" s="41"/>
      <c r="CD835" s="41"/>
      <c r="CE835" s="41"/>
      <c r="CF835" s="41"/>
      <c r="CG835" s="41"/>
      <c r="CH835" s="41"/>
      <c r="CI835" s="41"/>
    </row>
    <row r="836" spans="3:87" x14ac:dyDescent="0.5"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  <c r="BF836" s="41"/>
      <c r="BG836" s="41"/>
      <c r="BH836" s="41"/>
      <c r="BI836" s="41"/>
      <c r="BJ836" s="41"/>
      <c r="BK836" s="41"/>
      <c r="BL836" s="41"/>
      <c r="BM836" s="41"/>
      <c r="BN836" s="41"/>
      <c r="BO836" s="41"/>
      <c r="BP836" s="41"/>
      <c r="BQ836" s="41"/>
      <c r="BR836" s="41"/>
      <c r="BS836" s="41"/>
      <c r="BT836" s="41"/>
      <c r="BU836" s="41"/>
      <c r="BV836" s="41"/>
      <c r="BW836" s="41"/>
      <c r="BX836" s="41"/>
      <c r="BY836" s="41"/>
      <c r="BZ836" s="41"/>
      <c r="CA836" s="41"/>
      <c r="CB836" s="41"/>
      <c r="CC836" s="41"/>
      <c r="CD836" s="41"/>
      <c r="CE836" s="41"/>
      <c r="CF836" s="41"/>
      <c r="CG836" s="41"/>
      <c r="CH836" s="41"/>
      <c r="CI836" s="41"/>
    </row>
    <row r="837" spans="3:87" x14ac:dyDescent="0.5"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  <c r="BF837" s="41"/>
      <c r="BG837" s="41"/>
      <c r="BH837" s="41"/>
      <c r="BI837" s="41"/>
      <c r="BJ837" s="41"/>
      <c r="BK837" s="41"/>
      <c r="BL837" s="41"/>
      <c r="BM837" s="41"/>
      <c r="BN837" s="41"/>
      <c r="BO837" s="41"/>
      <c r="BP837" s="41"/>
      <c r="BQ837" s="41"/>
      <c r="BR837" s="41"/>
      <c r="BS837" s="41"/>
      <c r="BT837" s="41"/>
      <c r="BU837" s="41"/>
      <c r="BV837" s="41"/>
      <c r="BW837" s="41"/>
      <c r="BX837" s="41"/>
      <c r="BY837" s="41"/>
      <c r="BZ837" s="41"/>
      <c r="CA837" s="41"/>
      <c r="CB837" s="41"/>
      <c r="CC837" s="41"/>
      <c r="CD837" s="41"/>
      <c r="CE837" s="41"/>
      <c r="CF837" s="41"/>
      <c r="CG837" s="41"/>
      <c r="CH837" s="41"/>
      <c r="CI837" s="41"/>
    </row>
    <row r="838" spans="3:87" x14ac:dyDescent="0.5"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  <c r="BF838" s="41"/>
      <c r="BG838" s="41"/>
      <c r="BH838" s="41"/>
      <c r="BI838" s="41"/>
      <c r="BJ838" s="41"/>
      <c r="BK838" s="41"/>
      <c r="BL838" s="41"/>
      <c r="BM838" s="41"/>
      <c r="BN838" s="41"/>
      <c r="BO838" s="41"/>
      <c r="BP838" s="41"/>
      <c r="BQ838" s="41"/>
      <c r="BR838" s="41"/>
      <c r="BS838" s="41"/>
      <c r="BT838" s="41"/>
      <c r="BU838" s="41"/>
      <c r="BV838" s="41"/>
      <c r="BW838" s="41"/>
      <c r="BX838" s="41"/>
      <c r="BY838" s="41"/>
      <c r="BZ838" s="41"/>
      <c r="CA838" s="41"/>
      <c r="CB838" s="41"/>
      <c r="CC838" s="41"/>
      <c r="CD838" s="41"/>
      <c r="CE838" s="41"/>
      <c r="CF838" s="41"/>
      <c r="CG838" s="41"/>
      <c r="CH838" s="41"/>
      <c r="CI838" s="41"/>
    </row>
    <row r="839" spans="3:87" x14ac:dyDescent="0.5"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  <c r="BF839" s="41"/>
      <c r="BG839" s="41"/>
      <c r="BH839" s="41"/>
      <c r="BI839" s="41"/>
      <c r="BJ839" s="41"/>
      <c r="BK839" s="41"/>
      <c r="BL839" s="41"/>
      <c r="BM839" s="41"/>
      <c r="BN839" s="41"/>
      <c r="BO839" s="41"/>
      <c r="BP839" s="41"/>
      <c r="BQ839" s="41"/>
      <c r="BR839" s="41"/>
      <c r="BS839" s="41"/>
      <c r="BT839" s="41"/>
      <c r="BU839" s="41"/>
      <c r="BV839" s="41"/>
      <c r="BW839" s="41"/>
      <c r="BX839" s="41"/>
      <c r="BY839" s="41"/>
      <c r="BZ839" s="41"/>
      <c r="CA839" s="41"/>
      <c r="CB839" s="41"/>
      <c r="CC839" s="41"/>
      <c r="CD839" s="41"/>
      <c r="CE839" s="41"/>
      <c r="CF839" s="41"/>
      <c r="CG839" s="41"/>
      <c r="CH839" s="41"/>
      <c r="CI839" s="41"/>
    </row>
    <row r="840" spans="3:87" x14ac:dyDescent="0.5"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  <c r="BF840" s="41"/>
      <c r="BG840" s="41"/>
      <c r="BH840" s="41"/>
      <c r="BI840" s="41"/>
      <c r="BJ840" s="41"/>
      <c r="BK840" s="41"/>
      <c r="BL840" s="41"/>
      <c r="BM840" s="41"/>
      <c r="BN840" s="41"/>
      <c r="BO840" s="41"/>
      <c r="BP840" s="41"/>
      <c r="BQ840" s="41"/>
      <c r="BR840" s="41"/>
      <c r="BS840" s="41"/>
      <c r="BT840" s="41"/>
      <c r="BU840" s="41"/>
      <c r="BV840" s="41"/>
      <c r="BW840" s="41"/>
      <c r="BX840" s="41"/>
      <c r="BY840" s="41"/>
      <c r="BZ840" s="41"/>
      <c r="CA840" s="41"/>
      <c r="CB840" s="41"/>
      <c r="CC840" s="41"/>
      <c r="CD840" s="41"/>
      <c r="CE840" s="41"/>
      <c r="CF840" s="41"/>
      <c r="CG840" s="41"/>
      <c r="CH840" s="41"/>
      <c r="CI840" s="41"/>
    </row>
    <row r="841" spans="3:87" x14ac:dyDescent="0.5"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1"/>
      <c r="BQ841" s="41"/>
      <c r="BR841" s="41"/>
      <c r="BS841" s="41"/>
      <c r="BT841" s="41"/>
      <c r="BU841" s="41"/>
      <c r="BV841" s="41"/>
      <c r="BW841" s="41"/>
      <c r="BX841" s="41"/>
      <c r="BY841" s="41"/>
      <c r="BZ841" s="41"/>
      <c r="CA841" s="41"/>
      <c r="CB841" s="41"/>
      <c r="CC841" s="41"/>
      <c r="CD841" s="41"/>
      <c r="CE841" s="41"/>
      <c r="CF841" s="41"/>
      <c r="CG841" s="41"/>
      <c r="CH841" s="41"/>
      <c r="CI841" s="41"/>
    </row>
    <row r="842" spans="3:87" x14ac:dyDescent="0.5"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  <c r="BF842" s="41"/>
      <c r="BG842" s="41"/>
      <c r="BH842" s="41"/>
      <c r="BI842" s="41"/>
      <c r="BJ842" s="41"/>
      <c r="BK842" s="41"/>
      <c r="BL842" s="41"/>
      <c r="BM842" s="41"/>
      <c r="BN842" s="41"/>
      <c r="BO842" s="41"/>
      <c r="BP842" s="41"/>
      <c r="BQ842" s="41"/>
      <c r="BR842" s="41"/>
      <c r="BS842" s="41"/>
      <c r="BT842" s="41"/>
      <c r="BU842" s="41"/>
      <c r="BV842" s="41"/>
      <c r="BW842" s="41"/>
      <c r="BX842" s="41"/>
      <c r="BY842" s="41"/>
      <c r="BZ842" s="41"/>
      <c r="CA842" s="41"/>
      <c r="CB842" s="41"/>
      <c r="CC842" s="41"/>
      <c r="CD842" s="41"/>
      <c r="CE842" s="41"/>
      <c r="CF842" s="41"/>
      <c r="CG842" s="41"/>
      <c r="CH842" s="41"/>
      <c r="CI842" s="41"/>
    </row>
    <row r="843" spans="3:87" x14ac:dyDescent="0.5"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1"/>
      <c r="BQ843" s="41"/>
      <c r="BR843" s="41"/>
      <c r="BS843" s="41"/>
      <c r="BT843" s="41"/>
      <c r="BU843" s="41"/>
      <c r="BV843" s="41"/>
      <c r="BW843" s="41"/>
      <c r="BX843" s="41"/>
      <c r="BY843" s="41"/>
      <c r="BZ843" s="41"/>
      <c r="CA843" s="41"/>
      <c r="CB843" s="41"/>
      <c r="CC843" s="41"/>
      <c r="CD843" s="41"/>
      <c r="CE843" s="41"/>
      <c r="CF843" s="41"/>
      <c r="CG843" s="41"/>
      <c r="CH843" s="41"/>
      <c r="CI843" s="41"/>
    </row>
    <row r="844" spans="3:87" x14ac:dyDescent="0.5"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1"/>
      <c r="BQ844" s="41"/>
      <c r="BR844" s="41"/>
      <c r="BS844" s="41"/>
      <c r="BT844" s="41"/>
      <c r="BU844" s="41"/>
      <c r="BV844" s="41"/>
      <c r="BW844" s="41"/>
      <c r="BX844" s="41"/>
      <c r="BY844" s="41"/>
      <c r="BZ844" s="41"/>
      <c r="CA844" s="41"/>
      <c r="CB844" s="41"/>
      <c r="CC844" s="41"/>
      <c r="CD844" s="41"/>
      <c r="CE844" s="41"/>
      <c r="CF844" s="41"/>
      <c r="CG844" s="41"/>
      <c r="CH844" s="41"/>
      <c r="CI844" s="41"/>
    </row>
    <row r="845" spans="3:87" x14ac:dyDescent="0.5"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  <c r="BF845" s="41"/>
      <c r="BG845" s="41"/>
      <c r="BH845" s="41"/>
      <c r="BI845" s="41"/>
      <c r="BJ845" s="41"/>
      <c r="BK845" s="41"/>
      <c r="BL845" s="41"/>
      <c r="BM845" s="41"/>
      <c r="BN845" s="41"/>
      <c r="BO845" s="41"/>
      <c r="BP845" s="41"/>
      <c r="BQ845" s="41"/>
      <c r="BR845" s="41"/>
      <c r="BS845" s="41"/>
      <c r="BT845" s="41"/>
      <c r="BU845" s="41"/>
      <c r="BV845" s="41"/>
      <c r="BW845" s="41"/>
      <c r="BX845" s="41"/>
      <c r="BY845" s="41"/>
      <c r="BZ845" s="41"/>
      <c r="CA845" s="41"/>
      <c r="CB845" s="41"/>
      <c r="CC845" s="41"/>
      <c r="CD845" s="41"/>
      <c r="CE845" s="41"/>
      <c r="CF845" s="41"/>
      <c r="CG845" s="41"/>
      <c r="CH845" s="41"/>
      <c r="CI845" s="41"/>
    </row>
    <row r="846" spans="3:87" x14ac:dyDescent="0.5"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1"/>
      <c r="BQ846" s="41"/>
      <c r="BR846" s="41"/>
      <c r="BS846" s="41"/>
      <c r="BT846" s="41"/>
      <c r="BU846" s="41"/>
      <c r="BV846" s="41"/>
      <c r="BW846" s="41"/>
      <c r="BX846" s="41"/>
      <c r="BY846" s="41"/>
      <c r="BZ846" s="41"/>
      <c r="CA846" s="41"/>
      <c r="CB846" s="41"/>
      <c r="CC846" s="41"/>
      <c r="CD846" s="41"/>
      <c r="CE846" s="41"/>
      <c r="CF846" s="41"/>
      <c r="CG846" s="41"/>
      <c r="CH846" s="41"/>
      <c r="CI846" s="41"/>
    </row>
    <row r="847" spans="3:87" x14ac:dyDescent="0.5"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1"/>
      <c r="BQ847" s="41"/>
      <c r="BR847" s="41"/>
      <c r="BS847" s="41"/>
      <c r="BT847" s="41"/>
      <c r="BU847" s="41"/>
      <c r="BV847" s="41"/>
      <c r="BW847" s="41"/>
      <c r="BX847" s="41"/>
      <c r="BY847" s="41"/>
      <c r="BZ847" s="41"/>
      <c r="CA847" s="41"/>
      <c r="CB847" s="41"/>
      <c r="CC847" s="41"/>
      <c r="CD847" s="41"/>
      <c r="CE847" s="41"/>
      <c r="CF847" s="41"/>
      <c r="CG847" s="41"/>
      <c r="CH847" s="41"/>
      <c r="CI847" s="41"/>
    </row>
    <row r="848" spans="3:87" x14ac:dyDescent="0.5"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1"/>
      <c r="BQ848" s="41"/>
      <c r="BR848" s="41"/>
      <c r="BS848" s="41"/>
      <c r="BT848" s="41"/>
      <c r="BU848" s="41"/>
      <c r="BV848" s="41"/>
      <c r="BW848" s="41"/>
      <c r="BX848" s="41"/>
      <c r="BY848" s="41"/>
      <c r="BZ848" s="41"/>
      <c r="CA848" s="41"/>
      <c r="CB848" s="41"/>
      <c r="CC848" s="41"/>
      <c r="CD848" s="41"/>
      <c r="CE848" s="41"/>
      <c r="CF848" s="41"/>
      <c r="CG848" s="41"/>
      <c r="CH848" s="41"/>
      <c r="CI848" s="41"/>
    </row>
    <row r="849" spans="3:87" x14ac:dyDescent="0.5"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1"/>
      <c r="BQ849" s="41"/>
      <c r="BR849" s="41"/>
      <c r="BS849" s="41"/>
      <c r="BT849" s="41"/>
      <c r="BU849" s="41"/>
      <c r="BV849" s="41"/>
      <c r="BW849" s="41"/>
      <c r="BX849" s="41"/>
      <c r="BY849" s="41"/>
      <c r="BZ849" s="41"/>
      <c r="CA849" s="41"/>
      <c r="CB849" s="41"/>
      <c r="CC849" s="41"/>
      <c r="CD849" s="41"/>
      <c r="CE849" s="41"/>
      <c r="CF849" s="41"/>
      <c r="CG849" s="41"/>
      <c r="CH849" s="41"/>
      <c r="CI849" s="41"/>
    </row>
    <row r="850" spans="3:87" x14ac:dyDescent="0.5"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1"/>
      <c r="BQ850" s="41"/>
      <c r="BR850" s="41"/>
      <c r="BS850" s="41"/>
      <c r="BT850" s="41"/>
      <c r="BU850" s="41"/>
      <c r="BV850" s="41"/>
      <c r="BW850" s="41"/>
      <c r="BX850" s="41"/>
      <c r="BY850" s="41"/>
      <c r="BZ850" s="41"/>
      <c r="CA850" s="41"/>
      <c r="CB850" s="41"/>
      <c r="CC850" s="41"/>
      <c r="CD850" s="41"/>
      <c r="CE850" s="41"/>
      <c r="CF850" s="41"/>
      <c r="CG850" s="41"/>
      <c r="CH850" s="41"/>
      <c r="CI850" s="41"/>
    </row>
    <row r="851" spans="3:87" x14ac:dyDescent="0.5"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  <c r="BF851" s="41"/>
      <c r="BG851" s="41"/>
      <c r="BH851" s="41"/>
      <c r="BI851" s="41"/>
      <c r="BJ851" s="41"/>
      <c r="BK851" s="41"/>
      <c r="BL851" s="41"/>
      <c r="BM851" s="41"/>
      <c r="BN851" s="41"/>
      <c r="BO851" s="41"/>
      <c r="BP851" s="41"/>
      <c r="BQ851" s="41"/>
      <c r="BR851" s="41"/>
      <c r="BS851" s="41"/>
      <c r="BT851" s="41"/>
      <c r="BU851" s="41"/>
      <c r="BV851" s="41"/>
      <c r="BW851" s="41"/>
      <c r="BX851" s="41"/>
      <c r="BY851" s="41"/>
      <c r="BZ851" s="41"/>
      <c r="CA851" s="41"/>
      <c r="CB851" s="41"/>
      <c r="CC851" s="41"/>
      <c r="CD851" s="41"/>
      <c r="CE851" s="41"/>
      <c r="CF851" s="41"/>
      <c r="CG851" s="41"/>
      <c r="CH851" s="41"/>
      <c r="CI851" s="41"/>
    </row>
    <row r="852" spans="3:87" x14ac:dyDescent="0.5"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  <c r="BF852" s="41"/>
      <c r="BG852" s="41"/>
      <c r="BH852" s="41"/>
      <c r="BI852" s="41"/>
      <c r="BJ852" s="41"/>
      <c r="BK852" s="41"/>
      <c r="BL852" s="41"/>
      <c r="BM852" s="41"/>
      <c r="BN852" s="41"/>
      <c r="BO852" s="41"/>
      <c r="BP852" s="41"/>
      <c r="BQ852" s="41"/>
      <c r="BR852" s="41"/>
      <c r="BS852" s="41"/>
      <c r="BT852" s="41"/>
      <c r="BU852" s="41"/>
      <c r="BV852" s="41"/>
      <c r="BW852" s="41"/>
      <c r="BX852" s="41"/>
      <c r="BY852" s="41"/>
      <c r="BZ852" s="41"/>
      <c r="CA852" s="41"/>
      <c r="CB852" s="41"/>
      <c r="CC852" s="41"/>
      <c r="CD852" s="41"/>
      <c r="CE852" s="41"/>
      <c r="CF852" s="41"/>
      <c r="CG852" s="41"/>
      <c r="CH852" s="41"/>
      <c r="CI852" s="41"/>
    </row>
    <row r="853" spans="3:87" x14ac:dyDescent="0.5"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  <c r="BF853" s="41"/>
      <c r="BG853" s="41"/>
      <c r="BH853" s="41"/>
      <c r="BI853" s="41"/>
      <c r="BJ853" s="41"/>
      <c r="BK853" s="41"/>
      <c r="BL853" s="41"/>
      <c r="BM853" s="41"/>
      <c r="BN853" s="41"/>
      <c r="BO853" s="41"/>
      <c r="BP853" s="41"/>
      <c r="BQ853" s="41"/>
      <c r="BR853" s="41"/>
      <c r="BS853" s="41"/>
      <c r="BT853" s="41"/>
      <c r="BU853" s="41"/>
      <c r="BV853" s="41"/>
      <c r="BW853" s="41"/>
      <c r="BX853" s="41"/>
      <c r="BY853" s="41"/>
      <c r="BZ853" s="41"/>
      <c r="CA853" s="41"/>
      <c r="CB853" s="41"/>
      <c r="CC853" s="41"/>
      <c r="CD853" s="41"/>
      <c r="CE853" s="41"/>
      <c r="CF853" s="41"/>
      <c r="CG853" s="41"/>
      <c r="CH853" s="41"/>
      <c r="CI853" s="41"/>
    </row>
    <row r="854" spans="3:87" x14ac:dyDescent="0.5"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41"/>
      <c r="BB854" s="41"/>
      <c r="BC854" s="41"/>
      <c r="BD854" s="41"/>
      <c r="BE854" s="41"/>
      <c r="BF854" s="41"/>
      <c r="BG854" s="41"/>
      <c r="BH854" s="41"/>
      <c r="BI854" s="41"/>
      <c r="BJ854" s="41"/>
      <c r="BK854" s="41"/>
      <c r="BL854" s="41"/>
      <c r="BM854" s="41"/>
      <c r="BN854" s="41"/>
      <c r="BO854" s="41"/>
      <c r="BP854" s="41"/>
      <c r="BQ854" s="41"/>
      <c r="BR854" s="41"/>
      <c r="BS854" s="41"/>
      <c r="BT854" s="41"/>
      <c r="BU854" s="41"/>
      <c r="BV854" s="41"/>
      <c r="BW854" s="41"/>
      <c r="BX854" s="41"/>
      <c r="BY854" s="41"/>
      <c r="BZ854" s="41"/>
      <c r="CA854" s="41"/>
      <c r="CB854" s="41"/>
      <c r="CC854" s="41"/>
      <c r="CD854" s="41"/>
      <c r="CE854" s="41"/>
      <c r="CF854" s="41"/>
      <c r="CG854" s="41"/>
      <c r="CH854" s="41"/>
      <c r="CI854" s="41"/>
    </row>
    <row r="855" spans="3:87" x14ac:dyDescent="0.5"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  <c r="BF855" s="41"/>
      <c r="BG855" s="41"/>
      <c r="BH855" s="41"/>
      <c r="BI855" s="41"/>
      <c r="BJ855" s="41"/>
      <c r="BK855" s="41"/>
      <c r="BL855" s="41"/>
      <c r="BM855" s="41"/>
      <c r="BN855" s="41"/>
      <c r="BO855" s="41"/>
      <c r="BP855" s="41"/>
      <c r="BQ855" s="41"/>
      <c r="BR855" s="41"/>
      <c r="BS855" s="41"/>
      <c r="BT855" s="41"/>
      <c r="BU855" s="41"/>
      <c r="BV855" s="41"/>
      <c r="BW855" s="41"/>
      <c r="BX855" s="41"/>
      <c r="BY855" s="41"/>
      <c r="BZ855" s="41"/>
      <c r="CA855" s="41"/>
      <c r="CB855" s="41"/>
      <c r="CC855" s="41"/>
      <c r="CD855" s="41"/>
      <c r="CE855" s="41"/>
      <c r="CF855" s="41"/>
      <c r="CG855" s="41"/>
      <c r="CH855" s="41"/>
      <c r="CI855" s="41"/>
    </row>
    <row r="856" spans="3:87" x14ac:dyDescent="0.5"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41"/>
      <c r="BB856" s="41"/>
      <c r="BC856" s="41"/>
      <c r="BD856" s="41"/>
      <c r="BE856" s="41"/>
      <c r="BF856" s="41"/>
      <c r="BG856" s="41"/>
      <c r="BH856" s="41"/>
      <c r="BI856" s="41"/>
      <c r="BJ856" s="41"/>
      <c r="BK856" s="41"/>
      <c r="BL856" s="41"/>
      <c r="BM856" s="41"/>
      <c r="BN856" s="41"/>
      <c r="BO856" s="41"/>
      <c r="BP856" s="41"/>
      <c r="BQ856" s="41"/>
      <c r="BR856" s="41"/>
      <c r="BS856" s="41"/>
      <c r="BT856" s="41"/>
      <c r="BU856" s="41"/>
      <c r="BV856" s="41"/>
      <c r="BW856" s="41"/>
      <c r="BX856" s="41"/>
      <c r="BY856" s="41"/>
      <c r="BZ856" s="41"/>
      <c r="CA856" s="41"/>
      <c r="CB856" s="41"/>
      <c r="CC856" s="41"/>
      <c r="CD856" s="41"/>
      <c r="CE856" s="41"/>
      <c r="CF856" s="41"/>
      <c r="CG856" s="41"/>
      <c r="CH856" s="41"/>
      <c r="CI856" s="41"/>
    </row>
    <row r="857" spans="3:87" x14ac:dyDescent="0.5"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  <c r="BA857" s="41"/>
      <c r="BB857" s="41"/>
      <c r="BC857" s="41"/>
      <c r="BD857" s="41"/>
      <c r="BE857" s="41"/>
      <c r="BF857" s="41"/>
      <c r="BG857" s="41"/>
      <c r="BH857" s="41"/>
      <c r="BI857" s="41"/>
      <c r="BJ857" s="41"/>
      <c r="BK857" s="41"/>
      <c r="BL857" s="41"/>
      <c r="BM857" s="41"/>
      <c r="BN857" s="41"/>
      <c r="BO857" s="41"/>
      <c r="BP857" s="41"/>
      <c r="BQ857" s="41"/>
      <c r="BR857" s="41"/>
      <c r="BS857" s="41"/>
      <c r="BT857" s="41"/>
      <c r="BU857" s="41"/>
      <c r="BV857" s="41"/>
      <c r="BW857" s="41"/>
      <c r="BX857" s="41"/>
      <c r="BY857" s="41"/>
      <c r="BZ857" s="41"/>
      <c r="CA857" s="41"/>
      <c r="CB857" s="41"/>
      <c r="CC857" s="41"/>
      <c r="CD857" s="41"/>
      <c r="CE857" s="41"/>
      <c r="CF857" s="41"/>
      <c r="CG857" s="41"/>
      <c r="CH857" s="41"/>
      <c r="CI857" s="41"/>
    </row>
    <row r="858" spans="3:87" x14ac:dyDescent="0.5"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  <c r="AW858" s="41"/>
      <c r="AX858" s="41"/>
      <c r="AY858" s="41"/>
      <c r="AZ858" s="41"/>
      <c r="BA858" s="41"/>
      <c r="BB858" s="41"/>
      <c r="BC858" s="41"/>
      <c r="BD858" s="41"/>
      <c r="BE858" s="41"/>
      <c r="BF858" s="41"/>
      <c r="BG858" s="41"/>
      <c r="BH858" s="41"/>
      <c r="BI858" s="41"/>
      <c r="BJ858" s="41"/>
      <c r="BK858" s="41"/>
      <c r="BL858" s="41"/>
      <c r="BM858" s="41"/>
      <c r="BN858" s="41"/>
      <c r="BO858" s="41"/>
      <c r="BP858" s="41"/>
      <c r="BQ858" s="41"/>
      <c r="BR858" s="41"/>
      <c r="BS858" s="41"/>
      <c r="BT858" s="41"/>
      <c r="BU858" s="41"/>
      <c r="BV858" s="41"/>
      <c r="BW858" s="41"/>
      <c r="BX858" s="41"/>
      <c r="BY858" s="41"/>
      <c r="BZ858" s="41"/>
      <c r="CA858" s="41"/>
      <c r="CB858" s="41"/>
      <c r="CC858" s="41"/>
      <c r="CD858" s="41"/>
      <c r="CE858" s="41"/>
      <c r="CF858" s="41"/>
      <c r="CG858" s="41"/>
      <c r="CH858" s="41"/>
      <c r="CI858" s="41"/>
    </row>
    <row r="859" spans="3:87" x14ac:dyDescent="0.5"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  <c r="BA859" s="41"/>
      <c r="BB859" s="41"/>
      <c r="BC859" s="41"/>
      <c r="BD859" s="41"/>
      <c r="BE859" s="41"/>
      <c r="BF859" s="41"/>
      <c r="BG859" s="41"/>
      <c r="BH859" s="41"/>
      <c r="BI859" s="41"/>
      <c r="BJ859" s="41"/>
      <c r="BK859" s="41"/>
      <c r="BL859" s="41"/>
      <c r="BM859" s="41"/>
      <c r="BN859" s="41"/>
      <c r="BO859" s="41"/>
      <c r="BP859" s="41"/>
      <c r="BQ859" s="41"/>
      <c r="BR859" s="41"/>
      <c r="BS859" s="41"/>
      <c r="BT859" s="41"/>
      <c r="BU859" s="41"/>
      <c r="BV859" s="41"/>
      <c r="BW859" s="41"/>
      <c r="BX859" s="41"/>
      <c r="BY859" s="41"/>
      <c r="BZ859" s="41"/>
      <c r="CA859" s="41"/>
      <c r="CB859" s="41"/>
      <c r="CC859" s="41"/>
      <c r="CD859" s="41"/>
      <c r="CE859" s="41"/>
      <c r="CF859" s="41"/>
      <c r="CG859" s="41"/>
      <c r="CH859" s="41"/>
      <c r="CI859" s="41"/>
    </row>
    <row r="860" spans="3:87" x14ac:dyDescent="0.5"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  <c r="BA860" s="41"/>
      <c r="BB860" s="41"/>
      <c r="BC860" s="41"/>
      <c r="BD860" s="41"/>
      <c r="BE860" s="41"/>
      <c r="BF860" s="41"/>
      <c r="BG860" s="41"/>
      <c r="BH860" s="41"/>
      <c r="BI860" s="41"/>
      <c r="BJ860" s="41"/>
      <c r="BK860" s="41"/>
      <c r="BL860" s="41"/>
      <c r="BM860" s="41"/>
      <c r="BN860" s="41"/>
      <c r="BO860" s="41"/>
      <c r="BP860" s="41"/>
      <c r="BQ860" s="41"/>
      <c r="BR860" s="41"/>
      <c r="BS860" s="41"/>
      <c r="BT860" s="41"/>
      <c r="BU860" s="41"/>
      <c r="BV860" s="41"/>
      <c r="BW860" s="41"/>
      <c r="BX860" s="41"/>
      <c r="BY860" s="41"/>
      <c r="BZ860" s="41"/>
      <c r="CA860" s="41"/>
      <c r="CB860" s="41"/>
      <c r="CC860" s="41"/>
      <c r="CD860" s="41"/>
      <c r="CE860" s="41"/>
      <c r="CF860" s="41"/>
      <c r="CG860" s="41"/>
      <c r="CH860" s="41"/>
      <c r="CI860" s="41"/>
    </row>
    <row r="861" spans="3:87" x14ac:dyDescent="0.5"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41"/>
      <c r="BA861" s="41"/>
      <c r="BB861" s="41"/>
      <c r="BC861" s="41"/>
      <c r="BD861" s="41"/>
      <c r="BE861" s="41"/>
      <c r="BF861" s="41"/>
      <c r="BG861" s="41"/>
      <c r="BH861" s="41"/>
      <c r="BI861" s="41"/>
      <c r="BJ861" s="41"/>
      <c r="BK861" s="41"/>
      <c r="BL861" s="41"/>
      <c r="BM861" s="41"/>
      <c r="BN861" s="41"/>
      <c r="BO861" s="41"/>
      <c r="BP861" s="41"/>
      <c r="BQ861" s="41"/>
      <c r="BR861" s="41"/>
      <c r="BS861" s="41"/>
      <c r="BT861" s="41"/>
      <c r="BU861" s="41"/>
      <c r="BV861" s="41"/>
      <c r="BW861" s="41"/>
      <c r="BX861" s="41"/>
      <c r="BY861" s="41"/>
      <c r="BZ861" s="41"/>
      <c r="CA861" s="41"/>
      <c r="CB861" s="41"/>
      <c r="CC861" s="41"/>
      <c r="CD861" s="41"/>
      <c r="CE861" s="41"/>
      <c r="CF861" s="41"/>
      <c r="CG861" s="41"/>
      <c r="CH861" s="41"/>
      <c r="CI861" s="41"/>
    </row>
    <row r="862" spans="3:87" x14ac:dyDescent="0.5"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  <c r="BA862" s="41"/>
      <c r="BB862" s="41"/>
      <c r="BC862" s="41"/>
      <c r="BD862" s="41"/>
      <c r="BE862" s="41"/>
      <c r="BF862" s="41"/>
      <c r="BG862" s="41"/>
      <c r="BH862" s="41"/>
      <c r="BI862" s="41"/>
      <c r="BJ862" s="41"/>
      <c r="BK862" s="41"/>
      <c r="BL862" s="41"/>
      <c r="BM862" s="41"/>
      <c r="BN862" s="41"/>
      <c r="BO862" s="41"/>
      <c r="BP862" s="41"/>
      <c r="BQ862" s="41"/>
      <c r="BR862" s="41"/>
      <c r="BS862" s="41"/>
      <c r="BT862" s="41"/>
      <c r="BU862" s="41"/>
      <c r="BV862" s="41"/>
      <c r="BW862" s="41"/>
      <c r="BX862" s="41"/>
      <c r="BY862" s="41"/>
      <c r="BZ862" s="41"/>
      <c r="CA862" s="41"/>
      <c r="CB862" s="41"/>
      <c r="CC862" s="41"/>
      <c r="CD862" s="41"/>
      <c r="CE862" s="41"/>
      <c r="CF862" s="41"/>
      <c r="CG862" s="41"/>
      <c r="CH862" s="41"/>
      <c r="CI862" s="41"/>
    </row>
    <row r="863" spans="3:87" x14ac:dyDescent="0.5"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  <c r="BA863" s="41"/>
      <c r="BB863" s="41"/>
      <c r="BC863" s="41"/>
      <c r="BD863" s="41"/>
      <c r="BE863" s="41"/>
      <c r="BF863" s="41"/>
      <c r="BG863" s="41"/>
      <c r="BH863" s="41"/>
      <c r="BI863" s="41"/>
      <c r="BJ863" s="41"/>
      <c r="BK863" s="41"/>
      <c r="BL863" s="41"/>
      <c r="BM863" s="41"/>
      <c r="BN863" s="41"/>
      <c r="BO863" s="41"/>
      <c r="BP863" s="41"/>
      <c r="BQ863" s="41"/>
      <c r="BR863" s="41"/>
      <c r="BS863" s="41"/>
      <c r="BT863" s="41"/>
      <c r="BU863" s="41"/>
      <c r="BV863" s="41"/>
      <c r="BW863" s="41"/>
      <c r="BX863" s="41"/>
      <c r="BY863" s="41"/>
      <c r="BZ863" s="41"/>
      <c r="CA863" s="41"/>
      <c r="CB863" s="41"/>
      <c r="CC863" s="41"/>
      <c r="CD863" s="41"/>
      <c r="CE863" s="41"/>
      <c r="CF863" s="41"/>
      <c r="CG863" s="41"/>
      <c r="CH863" s="41"/>
      <c r="CI863" s="41"/>
    </row>
    <row r="864" spans="3:87" x14ac:dyDescent="0.5"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  <c r="BA864" s="41"/>
      <c r="BB864" s="41"/>
      <c r="BC864" s="41"/>
      <c r="BD864" s="41"/>
      <c r="BE864" s="41"/>
      <c r="BF864" s="41"/>
      <c r="BG864" s="41"/>
      <c r="BH864" s="41"/>
      <c r="BI864" s="41"/>
      <c r="BJ864" s="41"/>
      <c r="BK864" s="41"/>
      <c r="BL864" s="41"/>
      <c r="BM864" s="41"/>
      <c r="BN864" s="41"/>
      <c r="BO864" s="41"/>
      <c r="BP864" s="41"/>
      <c r="BQ864" s="41"/>
      <c r="BR864" s="41"/>
      <c r="BS864" s="41"/>
      <c r="BT864" s="41"/>
      <c r="BU864" s="41"/>
      <c r="BV864" s="41"/>
      <c r="BW864" s="41"/>
      <c r="BX864" s="41"/>
      <c r="BY864" s="41"/>
      <c r="BZ864" s="41"/>
      <c r="CA864" s="41"/>
      <c r="CB864" s="41"/>
      <c r="CC864" s="41"/>
      <c r="CD864" s="41"/>
      <c r="CE864" s="41"/>
      <c r="CF864" s="41"/>
      <c r="CG864" s="41"/>
      <c r="CH864" s="41"/>
      <c r="CI864" s="41"/>
    </row>
    <row r="865" spans="3:87" x14ac:dyDescent="0.5"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41"/>
      <c r="BB865" s="41"/>
      <c r="BC865" s="41"/>
      <c r="BD865" s="41"/>
      <c r="BE865" s="41"/>
      <c r="BF865" s="41"/>
      <c r="BG865" s="41"/>
      <c r="BH865" s="41"/>
      <c r="BI865" s="41"/>
      <c r="BJ865" s="41"/>
      <c r="BK865" s="41"/>
      <c r="BL865" s="41"/>
      <c r="BM865" s="41"/>
      <c r="BN865" s="41"/>
      <c r="BO865" s="41"/>
      <c r="BP865" s="41"/>
      <c r="BQ865" s="41"/>
      <c r="BR865" s="41"/>
      <c r="BS865" s="41"/>
      <c r="BT865" s="41"/>
      <c r="BU865" s="41"/>
      <c r="BV865" s="41"/>
      <c r="BW865" s="41"/>
      <c r="BX865" s="41"/>
      <c r="BY865" s="41"/>
      <c r="BZ865" s="41"/>
      <c r="CA865" s="41"/>
      <c r="CB865" s="41"/>
      <c r="CC865" s="41"/>
      <c r="CD865" s="41"/>
      <c r="CE865" s="41"/>
      <c r="CF865" s="41"/>
      <c r="CG865" s="41"/>
      <c r="CH865" s="41"/>
      <c r="CI865" s="41"/>
    </row>
    <row r="866" spans="3:87" x14ac:dyDescent="0.5"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41"/>
      <c r="BA866" s="41"/>
      <c r="BB866" s="41"/>
      <c r="BC866" s="41"/>
      <c r="BD866" s="41"/>
      <c r="BE866" s="41"/>
      <c r="BF866" s="41"/>
      <c r="BG866" s="41"/>
      <c r="BH866" s="41"/>
      <c r="BI866" s="41"/>
      <c r="BJ866" s="41"/>
      <c r="BK866" s="41"/>
      <c r="BL866" s="41"/>
      <c r="BM866" s="41"/>
      <c r="BN866" s="41"/>
      <c r="BO866" s="41"/>
      <c r="BP866" s="41"/>
      <c r="BQ866" s="41"/>
      <c r="BR866" s="41"/>
      <c r="BS866" s="41"/>
      <c r="BT866" s="41"/>
      <c r="BU866" s="41"/>
      <c r="BV866" s="41"/>
      <c r="BW866" s="41"/>
      <c r="BX866" s="41"/>
      <c r="BY866" s="41"/>
      <c r="BZ866" s="41"/>
      <c r="CA866" s="41"/>
      <c r="CB866" s="41"/>
      <c r="CC866" s="41"/>
      <c r="CD866" s="41"/>
      <c r="CE866" s="41"/>
      <c r="CF866" s="41"/>
      <c r="CG866" s="41"/>
      <c r="CH866" s="41"/>
      <c r="CI866" s="41"/>
    </row>
    <row r="867" spans="3:87" x14ac:dyDescent="0.5"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  <c r="AW867" s="41"/>
      <c r="AX867" s="41"/>
      <c r="AY867" s="41"/>
      <c r="AZ867" s="41"/>
      <c r="BA867" s="41"/>
      <c r="BB867" s="41"/>
      <c r="BC867" s="41"/>
      <c r="BD867" s="41"/>
      <c r="BE867" s="41"/>
      <c r="BF867" s="41"/>
      <c r="BG867" s="41"/>
      <c r="BH867" s="41"/>
      <c r="BI867" s="41"/>
      <c r="BJ867" s="41"/>
      <c r="BK867" s="41"/>
      <c r="BL867" s="41"/>
      <c r="BM867" s="41"/>
      <c r="BN867" s="41"/>
      <c r="BO867" s="41"/>
      <c r="BP867" s="41"/>
      <c r="BQ867" s="41"/>
      <c r="BR867" s="41"/>
      <c r="BS867" s="41"/>
      <c r="BT867" s="41"/>
      <c r="BU867" s="41"/>
      <c r="BV867" s="41"/>
      <c r="BW867" s="41"/>
      <c r="BX867" s="41"/>
      <c r="BY867" s="41"/>
      <c r="BZ867" s="41"/>
      <c r="CA867" s="41"/>
      <c r="CB867" s="41"/>
      <c r="CC867" s="41"/>
      <c r="CD867" s="41"/>
      <c r="CE867" s="41"/>
      <c r="CF867" s="41"/>
      <c r="CG867" s="41"/>
      <c r="CH867" s="41"/>
      <c r="CI867" s="41"/>
    </row>
    <row r="868" spans="3:87" x14ac:dyDescent="0.5"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  <c r="AW868" s="41"/>
      <c r="AX868" s="41"/>
      <c r="AY868" s="41"/>
      <c r="AZ868" s="41"/>
      <c r="BA868" s="41"/>
      <c r="BB868" s="41"/>
      <c r="BC868" s="41"/>
      <c r="BD868" s="41"/>
      <c r="BE868" s="41"/>
      <c r="BF868" s="41"/>
      <c r="BG868" s="41"/>
      <c r="BH868" s="41"/>
      <c r="BI868" s="41"/>
      <c r="BJ868" s="41"/>
      <c r="BK868" s="41"/>
      <c r="BL868" s="41"/>
      <c r="BM868" s="41"/>
      <c r="BN868" s="41"/>
      <c r="BO868" s="41"/>
      <c r="BP868" s="41"/>
      <c r="BQ868" s="41"/>
      <c r="BR868" s="41"/>
      <c r="BS868" s="41"/>
      <c r="BT868" s="41"/>
      <c r="BU868" s="41"/>
      <c r="BV868" s="41"/>
      <c r="BW868" s="41"/>
      <c r="BX868" s="41"/>
      <c r="BY868" s="41"/>
      <c r="BZ868" s="41"/>
      <c r="CA868" s="41"/>
      <c r="CB868" s="41"/>
      <c r="CC868" s="41"/>
      <c r="CD868" s="41"/>
      <c r="CE868" s="41"/>
      <c r="CF868" s="41"/>
      <c r="CG868" s="41"/>
      <c r="CH868" s="41"/>
      <c r="CI868" s="41"/>
    </row>
    <row r="869" spans="3:87" x14ac:dyDescent="0.5"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  <c r="AW869" s="41"/>
      <c r="AX869" s="41"/>
      <c r="AY869" s="41"/>
      <c r="AZ869" s="41"/>
      <c r="BA869" s="41"/>
      <c r="BB869" s="41"/>
      <c r="BC869" s="41"/>
      <c r="BD869" s="41"/>
      <c r="BE869" s="41"/>
      <c r="BF869" s="41"/>
      <c r="BG869" s="41"/>
      <c r="BH869" s="41"/>
      <c r="BI869" s="41"/>
      <c r="BJ869" s="41"/>
      <c r="BK869" s="41"/>
      <c r="BL869" s="41"/>
      <c r="BM869" s="41"/>
      <c r="BN869" s="41"/>
      <c r="BO869" s="41"/>
      <c r="BP869" s="41"/>
      <c r="BQ869" s="41"/>
      <c r="BR869" s="41"/>
      <c r="BS869" s="41"/>
      <c r="BT869" s="41"/>
      <c r="BU869" s="41"/>
      <c r="BV869" s="41"/>
      <c r="BW869" s="41"/>
      <c r="BX869" s="41"/>
      <c r="BY869" s="41"/>
      <c r="BZ869" s="41"/>
      <c r="CA869" s="41"/>
      <c r="CB869" s="41"/>
      <c r="CC869" s="41"/>
      <c r="CD869" s="41"/>
      <c r="CE869" s="41"/>
      <c r="CF869" s="41"/>
      <c r="CG869" s="41"/>
      <c r="CH869" s="41"/>
      <c r="CI869" s="41"/>
    </row>
    <row r="870" spans="3:87" x14ac:dyDescent="0.5"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  <c r="AW870" s="41"/>
      <c r="AX870" s="41"/>
      <c r="AY870" s="41"/>
      <c r="AZ870" s="41"/>
      <c r="BA870" s="41"/>
      <c r="BB870" s="41"/>
      <c r="BC870" s="41"/>
      <c r="BD870" s="41"/>
      <c r="BE870" s="41"/>
      <c r="BF870" s="41"/>
      <c r="BG870" s="41"/>
      <c r="BH870" s="41"/>
      <c r="BI870" s="41"/>
      <c r="BJ870" s="41"/>
      <c r="BK870" s="41"/>
      <c r="BL870" s="41"/>
      <c r="BM870" s="41"/>
      <c r="BN870" s="41"/>
      <c r="BO870" s="41"/>
      <c r="BP870" s="41"/>
      <c r="BQ870" s="41"/>
      <c r="BR870" s="41"/>
      <c r="BS870" s="41"/>
      <c r="BT870" s="41"/>
      <c r="BU870" s="41"/>
      <c r="BV870" s="41"/>
      <c r="BW870" s="41"/>
      <c r="BX870" s="41"/>
      <c r="BY870" s="41"/>
      <c r="BZ870" s="41"/>
      <c r="CA870" s="41"/>
      <c r="CB870" s="41"/>
      <c r="CC870" s="41"/>
      <c r="CD870" s="41"/>
      <c r="CE870" s="41"/>
      <c r="CF870" s="41"/>
      <c r="CG870" s="41"/>
      <c r="CH870" s="41"/>
      <c r="CI870" s="41"/>
    </row>
    <row r="871" spans="3:87" x14ac:dyDescent="0.5"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  <c r="AW871" s="41"/>
      <c r="AX871" s="41"/>
      <c r="AY871" s="41"/>
      <c r="AZ871" s="41"/>
      <c r="BA871" s="41"/>
      <c r="BB871" s="41"/>
      <c r="BC871" s="41"/>
      <c r="BD871" s="41"/>
      <c r="BE871" s="41"/>
      <c r="BF871" s="41"/>
      <c r="BG871" s="41"/>
      <c r="BH871" s="41"/>
      <c r="BI871" s="41"/>
      <c r="BJ871" s="41"/>
      <c r="BK871" s="41"/>
      <c r="BL871" s="41"/>
      <c r="BM871" s="41"/>
      <c r="BN871" s="41"/>
      <c r="BO871" s="41"/>
      <c r="BP871" s="41"/>
      <c r="BQ871" s="41"/>
      <c r="BR871" s="41"/>
      <c r="BS871" s="41"/>
      <c r="BT871" s="41"/>
      <c r="BU871" s="41"/>
      <c r="BV871" s="41"/>
      <c r="BW871" s="41"/>
      <c r="BX871" s="41"/>
      <c r="BY871" s="41"/>
      <c r="BZ871" s="41"/>
      <c r="CA871" s="41"/>
      <c r="CB871" s="41"/>
      <c r="CC871" s="41"/>
      <c r="CD871" s="41"/>
      <c r="CE871" s="41"/>
      <c r="CF871" s="41"/>
      <c r="CG871" s="41"/>
      <c r="CH871" s="41"/>
      <c r="CI871" s="41"/>
    </row>
    <row r="872" spans="3:87" x14ac:dyDescent="0.5"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  <c r="AW872" s="41"/>
      <c r="AX872" s="41"/>
      <c r="AY872" s="41"/>
      <c r="AZ872" s="41"/>
      <c r="BA872" s="41"/>
      <c r="BB872" s="41"/>
      <c r="BC872" s="41"/>
      <c r="BD872" s="41"/>
      <c r="BE872" s="41"/>
      <c r="BF872" s="41"/>
      <c r="BG872" s="41"/>
      <c r="BH872" s="41"/>
      <c r="BI872" s="41"/>
      <c r="BJ872" s="41"/>
      <c r="BK872" s="41"/>
      <c r="BL872" s="41"/>
      <c r="BM872" s="41"/>
      <c r="BN872" s="41"/>
      <c r="BO872" s="41"/>
      <c r="BP872" s="41"/>
      <c r="BQ872" s="41"/>
      <c r="BR872" s="41"/>
      <c r="BS872" s="41"/>
      <c r="BT872" s="41"/>
      <c r="BU872" s="41"/>
      <c r="BV872" s="41"/>
      <c r="BW872" s="41"/>
      <c r="BX872" s="41"/>
      <c r="BY872" s="41"/>
      <c r="BZ872" s="41"/>
      <c r="CA872" s="41"/>
      <c r="CB872" s="41"/>
      <c r="CC872" s="41"/>
      <c r="CD872" s="41"/>
      <c r="CE872" s="41"/>
      <c r="CF872" s="41"/>
      <c r="CG872" s="41"/>
      <c r="CH872" s="41"/>
      <c r="CI872" s="41"/>
    </row>
    <row r="873" spans="3:87" x14ac:dyDescent="0.5"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  <c r="AW873" s="41"/>
      <c r="AX873" s="41"/>
      <c r="AY873" s="41"/>
      <c r="AZ873" s="41"/>
      <c r="BA873" s="41"/>
      <c r="BB873" s="41"/>
      <c r="BC873" s="41"/>
      <c r="BD873" s="41"/>
      <c r="BE873" s="41"/>
      <c r="BF873" s="41"/>
      <c r="BG873" s="41"/>
      <c r="BH873" s="41"/>
      <c r="BI873" s="41"/>
      <c r="BJ873" s="41"/>
      <c r="BK873" s="41"/>
      <c r="BL873" s="41"/>
      <c r="BM873" s="41"/>
      <c r="BN873" s="41"/>
      <c r="BO873" s="41"/>
      <c r="BP873" s="41"/>
      <c r="BQ873" s="41"/>
      <c r="BR873" s="41"/>
      <c r="BS873" s="41"/>
      <c r="BT873" s="41"/>
      <c r="BU873" s="41"/>
      <c r="BV873" s="41"/>
      <c r="BW873" s="41"/>
      <c r="BX873" s="41"/>
      <c r="BY873" s="41"/>
      <c r="BZ873" s="41"/>
      <c r="CA873" s="41"/>
      <c r="CB873" s="41"/>
      <c r="CC873" s="41"/>
      <c r="CD873" s="41"/>
      <c r="CE873" s="41"/>
      <c r="CF873" s="41"/>
      <c r="CG873" s="41"/>
      <c r="CH873" s="41"/>
      <c r="CI873" s="41"/>
    </row>
    <row r="874" spans="3:87" x14ac:dyDescent="0.5"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  <c r="AW874" s="41"/>
      <c r="AX874" s="41"/>
      <c r="AY874" s="41"/>
      <c r="AZ874" s="41"/>
      <c r="BA874" s="41"/>
      <c r="BB874" s="41"/>
      <c r="BC874" s="41"/>
      <c r="BD874" s="41"/>
      <c r="BE874" s="41"/>
      <c r="BF874" s="41"/>
      <c r="BG874" s="41"/>
      <c r="BH874" s="41"/>
      <c r="BI874" s="41"/>
      <c r="BJ874" s="41"/>
      <c r="BK874" s="41"/>
      <c r="BL874" s="41"/>
      <c r="BM874" s="41"/>
      <c r="BN874" s="41"/>
      <c r="BO874" s="41"/>
      <c r="BP874" s="41"/>
      <c r="BQ874" s="41"/>
      <c r="BR874" s="41"/>
      <c r="BS874" s="41"/>
      <c r="BT874" s="41"/>
      <c r="BU874" s="41"/>
      <c r="BV874" s="41"/>
      <c r="BW874" s="41"/>
      <c r="BX874" s="41"/>
      <c r="BY874" s="41"/>
      <c r="BZ874" s="41"/>
      <c r="CA874" s="41"/>
      <c r="CB874" s="41"/>
      <c r="CC874" s="41"/>
      <c r="CD874" s="41"/>
      <c r="CE874" s="41"/>
      <c r="CF874" s="41"/>
      <c r="CG874" s="41"/>
      <c r="CH874" s="41"/>
      <c r="CI874" s="41"/>
    </row>
    <row r="875" spans="3:87" x14ac:dyDescent="0.5"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  <c r="AW875" s="41"/>
      <c r="AX875" s="41"/>
      <c r="AY875" s="41"/>
      <c r="AZ875" s="41"/>
      <c r="BA875" s="41"/>
      <c r="BB875" s="41"/>
      <c r="BC875" s="41"/>
      <c r="BD875" s="41"/>
      <c r="BE875" s="41"/>
      <c r="BF875" s="41"/>
      <c r="BG875" s="41"/>
      <c r="BH875" s="41"/>
      <c r="BI875" s="41"/>
      <c r="BJ875" s="41"/>
      <c r="BK875" s="41"/>
      <c r="BL875" s="41"/>
      <c r="BM875" s="41"/>
      <c r="BN875" s="41"/>
      <c r="BO875" s="41"/>
      <c r="BP875" s="41"/>
      <c r="BQ875" s="41"/>
      <c r="BR875" s="41"/>
      <c r="BS875" s="41"/>
      <c r="BT875" s="41"/>
      <c r="BU875" s="41"/>
      <c r="BV875" s="41"/>
      <c r="BW875" s="41"/>
      <c r="BX875" s="41"/>
      <c r="BY875" s="41"/>
      <c r="BZ875" s="41"/>
      <c r="CA875" s="41"/>
      <c r="CB875" s="41"/>
      <c r="CC875" s="41"/>
      <c r="CD875" s="41"/>
      <c r="CE875" s="41"/>
      <c r="CF875" s="41"/>
      <c r="CG875" s="41"/>
      <c r="CH875" s="41"/>
      <c r="CI875" s="41"/>
    </row>
    <row r="876" spans="3:87" x14ac:dyDescent="0.5"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  <c r="AW876" s="41"/>
      <c r="AX876" s="41"/>
      <c r="AY876" s="41"/>
      <c r="AZ876" s="41"/>
      <c r="BA876" s="41"/>
      <c r="BB876" s="41"/>
      <c r="BC876" s="41"/>
      <c r="BD876" s="41"/>
      <c r="BE876" s="41"/>
      <c r="BF876" s="41"/>
      <c r="BG876" s="41"/>
      <c r="BH876" s="41"/>
      <c r="BI876" s="41"/>
      <c r="BJ876" s="41"/>
      <c r="BK876" s="41"/>
      <c r="BL876" s="41"/>
      <c r="BM876" s="41"/>
      <c r="BN876" s="41"/>
      <c r="BO876" s="41"/>
      <c r="BP876" s="41"/>
      <c r="BQ876" s="41"/>
      <c r="BR876" s="41"/>
      <c r="BS876" s="41"/>
      <c r="BT876" s="41"/>
      <c r="BU876" s="41"/>
      <c r="BV876" s="41"/>
      <c r="BW876" s="41"/>
      <c r="BX876" s="41"/>
      <c r="BY876" s="41"/>
      <c r="BZ876" s="41"/>
      <c r="CA876" s="41"/>
      <c r="CB876" s="41"/>
      <c r="CC876" s="41"/>
      <c r="CD876" s="41"/>
      <c r="CE876" s="41"/>
      <c r="CF876" s="41"/>
      <c r="CG876" s="41"/>
      <c r="CH876" s="41"/>
      <c r="CI876" s="41"/>
    </row>
    <row r="877" spans="3:87" x14ac:dyDescent="0.5"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  <c r="AW877" s="41"/>
      <c r="AX877" s="41"/>
      <c r="AY877" s="41"/>
      <c r="AZ877" s="41"/>
      <c r="BA877" s="41"/>
      <c r="BB877" s="41"/>
      <c r="BC877" s="41"/>
      <c r="BD877" s="41"/>
      <c r="BE877" s="41"/>
      <c r="BF877" s="41"/>
      <c r="BG877" s="41"/>
      <c r="BH877" s="41"/>
      <c r="BI877" s="41"/>
      <c r="BJ877" s="41"/>
      <c r="BK877" s="41"/>
      <c r="BL877" s="41"/>
      <c r="BM877" s="41"/>
      <c r="BN877" s="41"/>
      <c r="BO877" s="41"/>
      <c r="BP877" s="41"/>
      <c r="BQ877" s="41"/>
      <c r="BR877" s="41"/>
      <c r="BS877" s="41"/>
      <c r="BT877" s="41"/>
      <c r="BU877" s="41"/>
      <c r="BV877" s="41"/>
      <c r="BW877" s="41"/>
      <c r="BX877" s="41"/>
      <c r="BY877" s="41"/>
      <c r="BZ877" s="41"/>
      <c r="CA877" s="41"/>
      <c r="CB877" s="41"/>
      <c r="CC877" s="41"/>
      <c r="CD877" s="41"/>
      <c r="CE877" s="41"/>
      <c r="CF877" s="41"/>
      <c r="CG877" s="41"/>
      <c r="CH877" s="41"/>
      <c r="CI877" s="41"/>
    </row>
    <row r="878" spans="3:87" x14ac:dyDescent="0.5"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  <c r="AW878" s="41"/>
      <c r="AX878" s="41"/>
      <c r="AY878" s="41"/>
      <c r="AZ878" s="41"/>
      <c r="BA878" s="41"/>
      <c r="BB878" s="41"/>
      <c r="BC878" s="41"/>
      <c r="BD878" s="41"/>
      <c r="BE878" s="41"/>
      <c r="BF878" s="41"/>
      <c r="BG878" s="41"/>
      <c r="BH878" s="41"/>
      <c r="BI878" s="41"/>
      <c r="BJ878" s="41"/>
      <c r="BK878" s="41"/>
      <c r="BL878" s="41"/>
      <c r="BM878" s="41"/>
      <c r="BN878" s="41"/>
      <c r="BO878" s="41"/>
      <c r="BP878" s="41"/>
      <c r="BQ878" s="41"/>
      <c r="BR878" s="41"/>
      <c r="BS878" s="41"/>
      <c r="BT878" s="41"/>
      <c r="BU878" s="41"/>
      <c r="BV878" s="41"/>
      <c r="BW878" s="41"/>
      <c r="BX878" s="41"/>
      <c r="BY878" s="41"/>
      <c r="BZ878" s="41"/>
      <c r="CA878" s="41"/>
      <c r="CB878" s="41"/>
      <c r="CC878" s="41"/>
      <c r="CD878" s="41"/>
      <c r="CE878" s="41"/>
      <c r="CF878" s="41"/>
      <c r="CG878" s="41"/>
      <c r="CH878" s="41"/>
      <c r="CI878" s="41"/>
    </row>
    <row r="879" spans="3:87" x14ac:dyDescent="0.5"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  <c r="AW879" s="41"/>
      <c r="AX879" s="41"/>
      <c r="AY879" s="41"/>
      <c r="AZ879" s="41"/>
      <c r="BA879" s="41"/>
      <c r="BB879" s="41"/>
      <c r="BC879" s="41"/>
      <c r="BD879" s="41"/>
      <c r="BE879" s="41"/>
      <c r="BF879" s="41"/>
      <c r="BG879" s="41"/>
      <c r="BH879" s="41"/>
      <c r="BI879" s="41"/>
      <c r="BJ879" s="41"/>
      <c r="BK879" s="41"/>
      <c r="BL879" s="41"/>
      <c r="BM879" s="41"/>
      <c r="BN879" s="41"/>
      <c r="BO879" s="41"/>
      <c r="BP879" s="41"/>
      <c r="BQ879" s="41"/>
      <c r="BR879" s="41"/>
      <c r="BS879" s="41"/>
      <c r="BT879" s="41"/>
      <c r="BU879" s="41"/>
      <c r="BV879" s="41"/>
      <c r="BW879" s="41"/>
      <c r="BX879" s="41"/>
      <c r="BY879" s="41"/>
      <c r="BZ879" s="41"/>
      <c r="CA879" s="41"/>
      <c r="CB879" s="41"/>
      <c r="CC879" s="41"/>
      <c r="CD879" s="41"/>
      <c r="CE879" s="41"/>
      <c r="CF879" s="41"/>
      <c r="CG879" s="41"/>
      <c r="CH879" s="41"/>
      <c r="CI879" s="41"/>
    </row>
    <row r="880" spans="3:87" x14ac:dyDescent="0.5"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41"/>
      <c r="BB880" s="41"/>
      <c r="BC880" s="41"/>
      <c r="BD880" s="41"/>
      <c r="BE880" s="41"/>
      <c r="BF880" s="41"/>
      <c r="BG880" s="41"/>
      <c r="BH880" s="41"/>
      <c r="BI880" s="41"/>
      <c r="BJ880" s="41"/>
      <c r="BK880" s="41"/>
      <c r="BL880" s="41"/>
      <c r="BM880" s="41"/>
      <c r="BN880" s="41"/>
      <c r="BO880" s="41"/>
      <c r="BP880" s="41"/>
      <c r="BQ880" s="41"/>
      <c r="BR880" s="41"/>
      <c r="BS880" s="41"/>
      <c r="BT880" s="41"/>
      <c r="BU880" s="41"/>
      <c r="BV880" s="41"/>
      <c r="BW880" s="41"/>
      <c r="BX880" s="41"/>
      <c r="BY880" s="41"/>
      <c r="BZ880" s="41"/>
      <c r="CA880" s="41"/>
      <c r="CB880" s="41"/>
      <c r="CC880" s="41"/>
      <c r="CD880" s="41"/>
      <c r="CE880" s="41"/>
      <c r="CF880" s="41"/>
      <c r="CG880" s="41"/>
      <c r="CH880" s="41"/>
      <c r="CI880" s="41"/>
    </row>
    <row r="881" spans="3:87" x14ac:dyDescent="0.5"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  <c r="AW881" s="41"/>
      <c r="AX881" s="41"/>
      <c r="AY881" s="41"/>
      <c r="AZ881" s="41"/>
      <c r="BA881" s="41"/>
      <c r="BB881" s="41"/>
      <c r="BC881" s="41"/>
      <c r="BD881" s="41"/>
      <c r="BE881" s="41"/>
      <c r="BF881" s="41"/>
      <c r="BG881" s="41"/>
      <c r="BH881" s="41"/>
      <c r="BI881" s="41"/>
      <c r="BJ881" s="41"/>
      <c r="BK881" s="41"/>
      <c r="BL881" s="41"/>
      <c r="BM881" s="41"/>
      <c r="BN881" s="41"/>
      <c r="BO881" s="41"/>
      <c r="BP881" s="41"/>
      <c r="BQ881" s="41"/>
      <c r="BR881" s="41"/>
      <c r="BS881" s="41"/>
      <c r="BT881" s="41"/>
      <c r="BU881" s="41"/>
      <c r="BV881" s="41"/>
      <c r="BW881" s="41"/>
      <c r="BX881" s="41"/>
      <c r="BY881" s="41"/>
      <c r="BZ881" s="41"/>
      <c r="CA881" s="41"/>
      <c r="CB881" s="41"/>
      <c r="CC881" s="41"/>
      <c r="CD881" s="41"/>
      <c r="CE881" s="41"/>
      <c r="CF881" s="41"/>
      <c r="CG881" s="41"/>
      <c r="CH881" s="41"/>
      <c r="CI881" s="41"/>
    </row>
    <row r="882" spans="3:87" x14ac:dyDescent="0.5"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  <c r="BA882" s="41"/>
      <c r="BB882" s="41"/>
      <c r="BC882" s="41"/>
      <c r="BD882" s="41"/>
      <c r="BE882" s="41"/>
      <c r="BF882" s="41"/>
      <c r="BG882" s="41"/>
      <c r="BH882" s="41"/>
      <c r="BI882" s="41"/>
      <c r="BJ882" s="41"/>
      <c r="BK882" s="41"/>
      <c r="BL882" s="41"/>
      <c r="BM882" s="41"/>
      <c r="BN882" s="41"/>
      <c r="BO882" s="41"/>
      <c r="BP882" s="41"/>
      <c r="BQ882" s="41"/>
      <c r="BR882" s="41"/>
      <c r="BS882" s="41"/>
      <c r="BT882" s="41"/>
      <c r="BU882" s="41"/>
      <c r="BV882" s="41"/>
      <c r="BW882" s="41"/>
      <c r="BX882" s="41"/>
      <c r="BY882" s="41"/>
      <c r="BZ882" s="41"/>
      <c r="CA882" s="41"/>
      <c r="CB882" s="41"/>
      <c r="CC882" s="41"/>
      <c r="CD882" s="41"/>
      <c r="CE882" s="41"/>
      <c r="CF882" s="41"/>
      <c r="CG882" s="41"/>
      <c r="CH882" s="41"/>
      <c r="CI882" s="41"/>
    </row>
    <row r="883" spans="3:87" x14ac:dyDescent="0.5"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41"/>
      <c r="BB883" s="41"/>
      <c r="BC883" s="41"/>
      <c r="BD883" s="41"/>
      <c r="BE883" s="41"/>
      <c r="BF883" s="41"/>
      <c r="BG883" s="41"/>
      <c r="BH883" s="41"/>
      <c r="BI883" s="41"/>
      <c r="BJ883" s="41"/>
      <c r="BK883" s="41"/>
      <c r="BL883" s="41"/>
      <c r="BM883" s="41"/>
      <c r="BN883" s="41"/>
      <c r="BO883" s="41"/>
      <c r="BP883" s="41"/>
      <c r="BQ883" s="41"/>
      <c r="BR883" s="41"/>
      <c r="BS883" s="41"/>
      <c r="BT883" s="41"/>
      <c r="BU883" s="41"/>
      <c r="BV883" s="41"/>
      <c r="BW883" s="41"/>
      <c r="BX883" s="41"/>
      <c r="BY883" s="41"/>
      <c r="BZ883" s="41"/>
      <c r="CA883" s="41"/>
      <c r="CB883" s="41"/>
      <c r="CC883" s="41"/>
      <c r="CD883" s="41"/>
      <c r="CE883" s="41"/>
      <c r="CF883" s="41"/>
      <c r="CG883" s="41"/>
      <c r="CH883" s="41"/>
      <c r="CI883" s="41"/>
    </row>
    <row r="884" spans="3:87" x14ac:dyDescent="0.5"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41"/>
      <c r="BB884" s="41"/>
      <c r="BC884" s="41"/>
      <c r="BD884" s="41"/>
      <c r="BE884" s="41"/>
      <c r="BF884" s="41"/>
      <c r="BG884" s="41"/>
      <c r="BH884" s="41"/>
      <c r="BI884" s="41"/>
      <c r="BJ884" s="41"/>
      <c r="BK884" s="41"/>
      <c r="BL884" s="41"/>
      <c r="BM884" s="41"/>
      <c r="BN884" s="41"/>
      <c r="BO884" s="41"/>
      <c r="BP884" s="41"/>
      <c r="BQ884" s="41"/>
      <c r="BR884" s="41"/>
      <c r="BS884" s="41"/>
      <c r="BT884" s="41"/>
      <c r="BU884" s="41"/>
      <c r="BV884" s="41"/>
      <c r="BW884" s="41"/>
      <c r="BX884" s="41"/>
      <c r="BY884" s="41"/>
      <c r="BZ884" s="41"/>
      <c r="CA884" s="41"/>
      <c r="CB884" s="41"/>
      <c r="CC884" s="41"/>
      <c r="CD884" s="41"/>
      <c r="CE884" s="41"/>
      <c r="CF884" s="41"/>
      <c r="CG884" s="41"/>
      <c r="CH884" s="41"/>
      <c r="CI884" s="41"/>
    </row>
    <row r="885" spans="3:87" x14ac:dyDescent="0.5"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  <c r="BA885" s="41"/>
      <c r="BB885" s="41"/>
      <c r="BC885" s="41"/>
      <c r="BD885" s="41"/>
      <c r="BE885" s="41"/>
      <c r="BF885" s="41"/>
      <c r="BG885" s="41"/>
      <c r="BH885" s="41"/>
      <c r="BI885" s="41"/>
      <c r="BJ885" s="41"/>
      <c r="BK885" s="41"/>
      <c r="BL885" s="41"/>
      <c r="BM885" s="41"/>
      <c r="BN885" s="41"/>
      <c r="BO885" s="41"/>
      <c r="BP885" s="41"/>
      <c r="BQ885" s="41"/>
      <c r="BR885" s="41"/>
      <c r="BS885" s="41"/>
      <c r="BT885" s="41"/>
      <c r="BU885" s="41"/>
      <c r="BV885" s="41"/>
      <c r="BW885" s="41"/>
      <c r="BX885" s="41"/>
      <c r="BY885" s="41"/>
      <c r="BZ885" s="41"/>
      <c r="CA885" s="41"/>
      <c r="CB885" s="41"/>
      <c r="CC885" s="41"/>
      <c r="CD885" s="41"/>
      <c r="CE885" s="41"/>
      <c r="CF885" s="41"/>
      <c r="CG885" s="41"/>
      <c r="CH885" s="41"/>
      <c r="CI885" s="41"/>
    </row>
    <row r="886" spans="3:87" x14ac:dyDescent="0.5"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  <c r="BA886" s="41"/>
      <c r="BB886" s="41"/>
      <c r="BC886" s="41"/>
      <c r="BD886" s="41"/>
      <c r="BE886" s="41"/>
      <c r="BF886" s="41"/>
      <c r="BG886" s="41"/>
      <c r="BH886" s="41"/>
      <c r="BI886" s="41"/>
      <c r="BJ886" s="41"/>
      <c r="BK886" s="41"/>
      <c r="BL886" s="41"/>
      <c r="BM886" s="41"/>
      <c r="BN886" s="41"/>
      <c r="BO886" s="41"/>
      <c r="BP886" s="41"/>
      <c r="BQ886" s="41"/>
      <c r="BR886" s="41"/>
      <c r="BS886" s="41"/>
      <c r="BT886" s="41"/>
      <c r="BU886" s="41"/>
      <c r="BV886" s="41"/>
      <c r="BW886" s="41"/>
      <c r="BX886" s="41"/>
      <c r="BY886" s="41"/>
      <c r="BZ886" s="41"/>
      <c r="CA886" s="41"/>
      <c r="CB886" s="41"/>
      <c r="CC886" s="41"/>
      <c r="CD886" s="41"/>
      <c r="CE886" s="41"/>
      <c r="CF886" s="41"/>
      <c r="CG886" s="41"/>
      <c r="CH886" s="41"/>
      <c r="CI886" s="41"/>
    </row>
    <row r="887" spans="3:87" x14ac:dyDescent="0.5"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  <c r="BA887" s="41"/>
      <c r="BB887" s="41"/>
      <c r="BC887" s="41"/>
      <c r="BD887" s="41"/>
      <c r="BE887" s="41"/>
      <c r="BF887" s="41"/>
      <c r="BG887" s="41"/>
      <c r="BH887" s="41"/>
      <c r="BI887" s="41"/>
      <c r="BJ887" s="41"/>
      <c r="BK887" s="41"/>
      <c r="BL887" s="41"/>
      <c r="BM887" s="41"/>
      <c r="BN887" s="41"/>
      <c r="BO887" s="41"/>
      <c r="BP887" s="41"/>
      <c r="BQ887" s="41"/>
      <c r="BR887" s="41"/>
      <c r="BS887" s="41"/>
      <c r="BT887" s="41"/>
      <c r="BU887" s="41"/>
      <c r="BV887" s="41"/>
      <c r="BW887" s="41"/>
      <c r="BX887" s="41"/>
      <c r="BY887" s="41"/>
      <c r="BZ887" s="41"/>
      <c r="CA887" s="41"/>
      <c r="CB887" s="41"/>
      <c r="CC887" s="41"/>
      <c r="CD887" s="41"/>
      <c r="CE887" s="41"/>
      <c r="CF887" s="41"/>
      <c r="CG887" s="41"/>
      <c r="CH887" s="41"/>
      <c r="CI887" s="41"/>
    </row>
    <row r="888" spans="3:87" x14ac:dyDescent="0.5"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41"/>
      <c r="BB888" s="41"/>
      <c r="BC888" s="41"/>
      <c r="BD888" s="41"/>
      <c r="BE888" s="41"/>
      <c r="BF888" s="41"/>
      <c r="BG888" s="41"/>
      <c r="BH888" s="41"/>
      <c r="BI888" s="41"/>
      <c r="BJ888" s="41"/>
      <c r="BK888" s="41"/>
      <c r="BL888" s="41"/>
      <c r="BM888" s="41"/>
      <c r="BN888" s="41"/>
      <c r="BO888" s="41"/>
      <c r="BP888" s="41"/>
      <c r="BQ888" s="41"/>
      <c r="BR888" s="41"/>
      <c r="BS888" s="41"/>
      <c r="BT888" s="41"/>
      <c r="BU888" s="41"/>
      <c r="BV888" s="41"/>
      <c r="BW888" s="41"/>
      <c r="BX888" s="41"/>
      <c r="BY888" s="41"/>
      <c r="BZ888" s="41"/>
      <c r="CA888" s="41"/>
      <c r="CB888" s="41"/>
      <c r="CC888" s="41"/>
      <c r="CD888" s="41"/>
      <c r="CE888" s="41"/>
      <c r="CF888" s="41"/>
      <c r="CG888" s="41"/>
      <c r="CH888" s="41"/>
      <c r="CI888" s="41"/>
    </row>
    <row r="889" spans="3:87" x14ac:dyDescent="0.5"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  <c r="BA889" s="41"/>
      <c r="BB889" s="41"/>
      <c r="BC889" s="41"/>
      <c r="BD889" s="41"/>
      <c r="BE889" s="41"/>
      <c r="BF889" s="41"/>
      <c r="BG889" s="41"/>
      <c r="BH889" s="41"/>
      <c r="BI889" s="41"/>
      <c r="BJ889" s="41"/>
      <c r="BK889" s="41"/>
      <c r="BL889" s="41"/>
      <c r="BM889" s="41"/>
      <c r="BN889" s="41"/>
      <c r="BO889" s="41"/>
      <c r="BP889" s="41"/>
      <c r="BQ889" s="41"/>
      <c r="BR889" s="41"/>
      <c r="BS889" s="41"/>
      <c r="BT889" s="41"/>
      <c r="BU889" s="41"/>
      <c r="BV889" s="41"/>
      <c r="BW889" s="41"/>
      <c r="BX889" s="41"/>
      <c r="BY889" s="41"/>
      <c r="BZ889" s="41"/>
      <c r="CA889" s="41"/>
      <c r="CB889" s="41"/>
      <c r="CC889" s="41"/>
      <c r="CD889" s="41"/>
      <c r="CE889" s="41"/>
      <c r="CF889" s="41"/>
      <c r="CG889" s="41"/>
      <c r="CH889" s="41"/>
      <c r="CI889" s="41"/>
    </row>
    <row r="890" spans="3:87" x14ac:dyDescent="0.5"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  <c r="AW890" s="41"/>
      <c r="AX890" s="41"/>
      <c r="AY890" s="41"/>
      <c r="AZ890" s="41"/>
      <c r="BA890" s="41"/>
      <c r="BB890" s="41"/>
      <c r="BC890" s="41"/>
      <c r="BD890" s="41"/>
      <c r="BE890" s="41"/>
      <c r="BF890" s="41"/>
      <c r="BG890" s="41"/>
      <c r="BH890" s="41"/>
      <c r="BI890" s="41"/>
      <c r="BJ890" s="41"/>
      <c r="BK890" s="41"/>
      <c r="BL890" s="41"/>
      <c r="BM890" s="41"/>
      <c r="BN890" s="41"/>
      <c r="BO890" s="41"/>
      <c r="BP890" s="41"/>
      <c r="BQ890" s="41"/>
      <c r="BR890" s="41"/>
      <c r="BS890" s="41"/>
      <c r="BT890" s="41"/>
      <c r="BU890" s="41"/>
      <c r="BV890" s="41"/>
      <c r="BW890" s="41"/>
      <c r="BX890" s="41"/>
      <c r="BY890" s="41"/>
      <c r="BZ890" s="41"/>
      <c r="CA890" s="41"/>
      <c r="CB890" s="41"/>
      <c r="CC890" s="41"/>
      <c r="CD890" s="41"/>
      <c r="CE890" s="41"/>
      <c r="CF890" s="41"/>
      <c r="CG890" s="41"/>
      <c r="CH890" s="41"/>
      <c r="CI890" s="41"/>
    </row>
    <row r="891" spans="3:87" x14ac:dyDescent="0.5"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  <c r="BA891" s="41"/>
      <c r="BB891" s="41"/>
      <c r="BC891" s="41"/>
      <c r="BD891" s="41"/>
      <c r="BE891" s="41"/>
      <c r="BF891" s="41"/>
      <c r="BG891" s="41"/>
      <c r="BH891" s="41"/>
      <c r="BI891" s="41"/>
      <c r="BJ891" s="41"/>
      <c r="BK891" s="41"/>
      <c r="BL891" s="41"/>
      <c r="BM891" s="41"/>
      <c r="BN891" s="41"/>
      <c r="BO891" s="41"/>
      <c r="BP891" s="41"/>
      <c r="BQ891" s="41"/>
      <c r="BR891" s="41"/>
      <c r="BS891" s="41"/>
      <c r="BT891" s="41"/>
      <c r="BU891" s="41"/>
      <c r="BV891" s="41"/>
      <c r="BW891" s="41"/>
      <c r="BX891" s="41"/>
      <c r="BY891" s="41"/>
      <c r="BZ891" s="41"/>
      <c r="CA891" s="41"/>
      <c r="CB891" s="41"/>
      <c r="CC891" s="41"/>
      <c r="CD891" s="41"/>
      <c r="CE891" s="41"/>
      <c r="CF891" s="41"/>
      <c r="CG891" s="41"/>
      <c r="CH891" s="41"/>
      <c r="CI891" s="41"/>
    </row>
    <row r="892" spans="3:87" x14ac:dyDescent="0.5"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  <c r="AW892" s="41"/>
      <c r="AX892" s="41"/>
      <c r="AY892" s="41"/>
      <c r="AZ892" s="41"/>
      <c r="BA892" s="41"/>
      <c r="BB892" s="41"/>
      <c r="BC892" s="41"/>
      <c r="BD892" s="41"/>
      <c r="BE892" s="41"/>
      <c r="BF892" s="41"/>
      <c r="BG892" s="41"/>
      <c r="BH892" s="41"/>
      <c r="BI892" s="41"/>
      <c r="BJ892" s="41"/>
      <c r="BK892" s="41"/>
      <c r="BL892" s="41"/>
      <c r="BM892" s="41"/>
      <c r="BN892" s="41"/>
      <c r="BO892" s="41"/>
      <c r="BP892" s="41"/>
      <c r="BQ892" s="41"/>
      <c r="BR892" s="41"/>
      <c r="BS892" s="41"/>
      <c r="BT892" s="41"/>
      <c r="BU892" s="41"/>
      <c r="BV892" s="41"/>
      <c r="BW892" s="41"/>
      <c r="BX892" s="41"/>
      <c r="BY892" s="41"/>
      <c r="BZ892" s="41"/>
      <c r="CA892" s="41"/>
      <c r="CB892" s="41"/>
      <c r="CC892" s="41"/>
      <c r="CD892" s="41"/>
      <c r="CE892" s="41"/>
      <c r="CF892" s="41"/>
      <c r="CG892" s="41"/>
      <c r="CH892" s="41"/>
      <c r="CI892" s="41"/>
    </row>
    <row r="893" spans="3:87" x14ac:dyDescent="0.5"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  <c r="AW893" s="41"/>
      <c r="AX893" s="41"/>
      <c r="AY893" s="41"/>
      <c r="AZ893" s="41"/>
      <c r="BA893" s="41"/>
      <c r="BB893" s="41"/>
      <c r="BC893" s="41"/>
      <c r="BD893" s="41"/>
      <c r="BE893" s="41"/>
      <c r="BF893" s="41"/>
      <c r="BG893" s="41"/>
      <c r="BH893" s="41"/>
      <c r="BI893" s="41"/>
      <c r="BJ893" s="41"/>
      <c r="BK893" s="41"/>
      <c r="BL893" s="41"/>
      <c r="BM893" s="41"/>
      <c r="BN893" s="41"/>
      <c r="BO893" s="41"/>
      <c r="BP893" s="41"/>
      <c r="BQ893" s="41"/>
      <c r="BR893" s="41"/>
      <c r="BS893" s="41"/>
      <c r="BT893" s="41"/>
      <c r="BU893" s="41"/>
      <c r="BV893" s="41"/>
      <c r="BW893" s="41"/>
      <c r="BX893" s="41"/>
      <c r="BY893" s="41"/>
      <c r="BZ893" s="41"/>
      <c r="CA893" s="41"/>
      <c r="CB893" s="41"/>
      <c r="CC893" s="41"/>
      <c r="CD893" s="41"/>
      <c r="CE893" s="41"/>
      <c r="CF893" s="41"/>
      <c r="CG893" s="41"/>
      <c r="CH893" s="41"/>
      <c r="CI893" s="41"/>
    </row>
    <row r="894" spans="3:87" x14ac:dyDescent="0.5"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  <c r="AW894" s="41"/>
      <c r="AX894" s="41"/>
      <c r="AY894" s="41"/>
      <c r="AZ894" s="41"/>
      <c r="BA894" s="41"/>
      <c r="BB894" s="41"/>
      <c r="BC894" s="41"/>
      <c r="BD894" s="41"/>
      <c r="BE894" s="41"/>
      <c r="BF894" s="41"/>
      <c r="BG894" s="41"/>
      <c r="BH894" s="41"/>
      <c r="BI894" s="41"/>
      <c r="BJ894" s="41"/>
      <c r="BK894" s="41"/>
      <c r="BL894" s="41"/>
      <c r="BM894" s="41"/>
      <c r="BN894" s="41"/>
      <c r="BO894" s="41"/>
      <c r="BP894" s="41"/>
      <c r="BQ894" s="41"/>
      <c r="BR894" s="41"/>
      <c r="BS894" s="41"/>
      <c r="BT894" s="41"/>
      <c r="BU894" s="41"/>
      <c r="BV894" s="41"/>
      <c r="BW894" s="41"/>
      <c r="BX894" s="41"/>
      <c r="BY894" s="41"/>
      <c r="BZ894" s="41"/>
      <c r="CA894" s="41"/>
      <c r="CB894" s="41"/>
      <c r="CC894" s="41"/>
      <c r="CD894" s="41"/>
      <c r="CE894" s="41"/>
      <c r="CF894" s="41"/>
      <c r="CG894" s="41"/>
      <c r="CH894" s="41"/>
      <c r="CI894" s="41"/>
    </row>
    <row r="895" spans="3:87" x14ac:dyDescent="0.5"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41"/>
      <c r="BB895" s="41"/>
      <c r="BC895" s="41"/>
      <c r="BD895" s="41"/>
      <c r="BE895" s="41"/>
      <c r="BF895" s="41"/>
      <c r="BG895" s="41"/>
      <c r="BH895" s="41"/>
      <c r="BI895" s="41"/>
      <c r="BJ895" s="41"/>
      <c r="BK895" s="41"/>
      <c r="BL895" s="41"/>
      <c r="BM895" s="41"/>
      <c r="BN895" s="41"/>
      <c r="BO895" s="41"/>
      <c r="BP895" s="41"/>
      <c r="BQ895" s="41"/>
      <c r="BR895" s="41"/>
      <c r="BS895" s="41"/>
      <c r="BT895" s="41"/>
      <c r="BU895" s="41"/>
      <c r="BV895" s="41"/>
      <c r="BW895" s="41"/>
      <c r="BX895" s="41"/>
      <c r="BY895" s="41"/>
      <c r="BZ895" s="41"/>
      <c r="CA895" s="41"/>
      <c r="CB895" s="41"/>
      <c r="CC895" s="41"/>
      <c r="CD895" s="41"/>
      <c r="CE895" s="41"/>
      <c r="CF895" s="41"/>
      <c r="CG895" s="41"/>
      <c r="CH895" s="41"/>
      <c r="CI895" s="41"/>
    </row>
    <row r="896" spans="3:87" x14ac:dyDescent="0.5"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  <c r="AW896" s="41"/>
      <c r="AX896" s="41"/>
      <c r="AY896" s="41"/>
      <c r="AZ896" s="41"/>
      <c r="BA896" s="41"/>
      <c r="BB896" s="41"/>
      <c r="BC896" s="41"/>
      <c r="BD896" s="41"/>
      <c r="BE896" s="41"/>
      <c r="BF896" s="41"/>
      <c r="BG896" s="41"/>
      <c r="BH896" s="41"/>
      <c r="BI896" s="41"/>
      <c r="BJ896" s="41"/>
      <c r="BK896" s="41"/>
      <c r="BL896" s="41"/>
      <c r="BM896" s="41"/>
      <c r="BN896" s="41"/>
      <c r="BO896" s="41"/>
      <c r="BP896" s="41"/>
      <c r="BQ896" s="41"/>
      <c r="BR896" s="41"/>
      <c r="BS896" s="41"/>
      <c r="BT896" s="41"/>
      <c r="BU896" s="41"/>
      <c r="BV896" s="41"/>
      <c r="BW896" s="41"/>
      <c r="BX896" s="41"/>
      <c r="BY896" s="41"/>
      <c r="BZ896" s="41"/>
      <c r="CA896" s="41"/>
      <c r="CB896" s="41"/>
      <c r="CC896" s="41"/>
      <c r="CD896" s="41"/>
      <c r="CE896" s="41"/>
      <c r="CF896" s="41"/>
      <c r="CG896" s="41"/>
      <c r="CH896" s="41"/>
      <c r="CI896" s="41"/>
    </row>
    <row r="897" spans="3:87" x14ac:dyDescent="0.5"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  <c r="BA897" s="41"/>
      <c r="BB897" s="41"/>
      <c r="BC897" s="41"/>
      <c r="BD897" s="41"/>
      <c r="BE897" s="41"/>
      <c r="BF897" s="41"/>
      <c r="BG897" s="41"/>
      <c r="BH897" s="41"/>
      <c r="BI897" s="41"/>
      <c r="BJ897" s="41"/>
      <c r="BK897" s="41"/>
      <c r="BL897" s="41"/>
      <c r="BM897" s="41"/>
      <c r="BN897" s="41"/>
      <c r="BO897" s="41"/>
      <c r="BP897" s="41"/>
      <c r="BQ897" s="41"/>
      <c r="BR897" s="41"/>
      <c r="BS897" s="41"/>
      <c r="BT897" s="41"/>
      <c r="BU897" s="41"/>
      <c r="BV897" s="41"/>
      <c r="BW897" s="41"/>
      <c r="BX897" s="41"/>
      <c r="BY897" s="41"/>
      <c r="BZ897" s="41"/>
      <c r="CA897" s="41"/>
      <c r="CB897" s="41"/>
      <c r="CC897" s="41"/>
      <c r="CD897" s="41"/>
      <c r="CE897" s="41"/>
      <c r="CF897" s="41"/>
      <c r="CG897" s="41"/>
      <c r="CH897" s="41"/>
      <c r="CI897" s="41"/>
    </row>
    <row r="898" spans="3:87" x14ac:dyDescent="0.5"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  <c r="BA898" s="41"/>
      <c r="BB898" s="41"/>
      <c r="BC898" s="41"/>
      <c r="BD898" s="41"/>
      <c r="BE898" s="41"/>
      <c r="BF898" s="41"/>
      <c r="BG898" s="41"/>
      <c r="BH898" s="41"/>
      <c r="BI898" s="41"/>
      <c r="BJ898" s="41"/>
      <c r="BK898" s="41"/>
      <c r="BL898" s="41"/>
      <c r="BM898" s="41"/>
      <c r="BN898" s="41"/>
      <c r="BO898" s="41"/>
      <c r="BP898" s="41"/>
      <c r="BQ898" s="41"/>
      <c r="BR898" s="41"/>
      <c r="BS898" s="41"/>
      <c r="BT898" s="41"/>
      <c r="BU898" s="41"/>
      <c r="BV898" s="41"/>
      <c r="BW898" s="41"/>
      <c r="BX898" s="41"/>
      <c r="BY898" s="41"/>
      <c r="BZ898" s="41"/>
      <c r="CA898" s="41"/>
      <c r="CB898" s="41"/>
      <c r="CC898" s="41"/>
      <c r="CD898" s="41"/>
      <c r="CE898" s="41"/>
      <c r="CF898" s="41"/>
      <c r="CG898" s="41"/>
      <c r="CH898" s="41"/>
      <c r="CI898" s="41"/>
    </row>
    <row r="899" spans="3:87" x14ac:dyDescent="0.5"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41"/>
      <c r="BB899" s="41"/>
      <c r="BC899" s="41"/>
      <c r="BD899" s="41"/>
      <c r="BE899" s="41"/>
      <c r="BF899" s="41"/>
      <c r="BG899" s="41"/>
      <c r="BH899" s="41"/>
      <c r="BI899" s="41"/>
      <c r="BJ899" s="41"/>
      <c r="BK899" s="41"/>
      <c r="BL899" s="41"/>
      <c r="BM899" s="41"/>
      <c r="BN899" s="41"/>
      <c r="BO899" s="41"/>
      <c r="BP899" s="41"/>
      <c r="BQ899" s="41"/>
      <c r="BR899" s="41"/>
      <c r="BS899" s="41"/>
      <c r="BT899" s="41"/>
      <c r="BU899" s="41"/>
      <c r="BV899" s="41"/>
      <c r="BW899" s="41"/>
      <c r="BX899" s="41"/>
      <c r="BY899" s="41"/>
      <c r="BZ899" s="41"/>
      <c r="CA899" s="41"/>
      <c r="CB899" s="41"/>
      <c r="CC899" s="41"/>
      <c r="CD899" s="41"/>
      <c r="CE899" s="41"/>
      <c r="CF899" s="41"/>
      <c r="CG899" s="41"/>
      <c r="CH899" s="41"/>
      <c r="CI899" s="41"/>
    </row>
    <row r="900" spans="3:87" x14ac:dyDescent="0.5"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  <c r="BA900" s="41"/>
      <c r="BB900" s="41"/>
      <c r="BC900" s="41"/>
      <c r="BD900" s="41"/>
      <c r="BE900" s="41"/>
      <c r="BF900" s="41"/>
      <c r="BG900" s="41"/>
      <c r="BH900" s="41"/>
      <c r="BI900" s="41"/>
      <c r="BJ900" s="41"/>
      <c r="BK900" s="41"/>
      <c r="BL900" s="41"/>
      <c r="BM900" s="41"/>
      <c r="BN900" s="41"/>
      <c r="BO900" s="41"/>
      <c r="BP900" s="41"/>
      <c r="BQ900" s="41"/>
      <c r="BR900" s="41"/>
      <c r="BS900" s="41"/>
      <c r="BT900" s="41"/>
      <c r="BU900" s="41"/>
      <c r="BV900" s="41"/>
      <c r="BW900" s="41"/>
      <c r="BX900" s="41"/>
      <c r="BY900" s="41"/>
      <c r="BZ900" s="41"/>
      <c r="CA900" s="41"/>
      <c r="CB900" s="41"/>
      <c r="CC900" s="41"/>
      <c r="CD900" s="41"/>
      <c r="CE900" s="41"/>
      <c r="CF900" s="41"/>
      <c r="CG900" s="41"/>
      <c r="CH900" s="41"/>
      <c r="CI900" s="41"/>
    </row>
    <row r="901" spans="3:87" x14ac:dyDescent="0.5"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  <c r="BA901" s="41"/>
      <c r="BB901" s="41"/>
      <c r="BC901" s="41"/>
      <c r="BD901" s="41"/>
      <c r="BE901" s="41"/>
      <c r="BF901" s="41"/>
      <c r="BG901" s="41"/>
      <c r="BH901" s="41"/>
      <c r="BI901" s="41"/>
      <c r="BJ901" s="41"/>
      <c r="BK901" s="41"/>
      <c r="BL901" s="41"/>
      <c r="BM901" s="41"/>
      <c r="BN901" s="41"/>
      <c r="BO901" s="41"/>
      <c r="BP901" s="41"/>
      <c r="BQ901" s="41"/>
      <c r="BR901" s="41"/>
      <c r="BS901" s="41"/>
      <c r="BT901" s="41"/>
      <c r="BU901" s="41"/>
      <c r="BV901" s="41"/>
      <c r="BW901" s="41"/>
      <c r="BX901" s="41"/>
      <c r="BY901" s="41"/>
      <c r="BZ901" s="41"/>
      <c r="CA901" s="41"/>
      <c r="CB901" s="41"/>
      <c r="CC901" s="41"/>
      <c r="CD901" s="41"/>
      <c r="CE901" s="41"/>
      <c r="CF901" s="41"/>
      <c r="CG901" s="41"/>
      <c r="CH901" s="41"/>
      <c r="CI901" s="41"/>
    </row>
    <row r="902" spans="3:87" x14ac:dyDescent="0.5"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41"/>
      <c r="BB902" s="41"/>
      <c r="BC902" s="41"/>
      <c r="BD902" s="41"/>
      <c r="BE902" s="41"/>
      <c r="BF902" s="41"/>
      <c r="BG902" s="41"/>
      <c r="BH902" s="41"/>
      <c r="BI902" s="41"/>
      <c r="BJ902" s="41"/>
      <c r="BK902" s="41"/>
      <c r="BL902" s="41"/>
      <c r="BM902" s="41"/>
      <c r="BN902" s="41"/>
      <c r="BO902" s="41"/>
      <c r="BP902" s="41"/>
      <c r="BQ902" s="41"/>
      <c r="BR902" s="41"/>
      <c r="BS902" s="41"/>
      <c r="BT902" s="41"/>
      <c r="BU902" s="41"/>
      <c r="BV902" s="41"/>
      <c r="BW902" s="41"/>
      <c r="BX902" s="41"/>
      <c r="BY902" s="41"/>
      <c r="BZ902" s="41"/>
      <c r="CA902" s="41"/>
      <c r="CB902" s="41"/>
      <c r="CC902" s="41"/>
      <c r="CD902" s="41"/>
      <c r="CE902" s="41"/>
      <c r="CF902" s="41"/>
      <c r="CG902" s="41"/>
      <c r="CH902" s="41"/>
      <c r="CI902" s="41"/>
    </row>
    <row r="903" spans="3:87" x14ac:dyDescent="0.5"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  <c r="AW903" s="41"/>
      <c r="AX903" s="41"/>
      <c r="AY903" s="41"/>
      <c r="AZ903" s="41"/>
      <c r="BA903" s="41"/>
      <c r="BB903" s="41"/>
      <c r="BC903" s="41"/>
      <c r="BD903" s="41"/>
      <c r="BE903" s="41"/>
      <c r="BF903" s="41"/>
      <c r="BG903" s="41"/>
      <c r="BH903" s="41"/>
      <c r="BI903" s="41"/>
      <c r="BJ903" s="41"/>
      <c r="BK903" s="41"/>
      <c r="BL903" s="41"/>
      <c r="BM903" s="41"/>
      <c r="BN903" s="41"/>
      <c r="BO903" s="41"/>
      <c r="BP903" s="41"/>
      <c r="BQ903" s="41"/>
      <c r="BR903" s="41"/>
      <c r="BS903" s="41"/>
      <c r="BT903" s="41"/>
      <c r="BU903" s="41"/>
      <c r="BV903" s="41"/>
      <c r="BW903" s="41"/>
      <c r="BX903" s="41"/>
      <c r="BY903" s="41"/>
      <c r="BZ903" s="41"/>
      <c r="CA903" s="41"/>
      <c r="CB903" s="41"/>
      <c r="CC903" s="41"/>
      <c r="CD903" s="41"/>
      <c r="CE903" s="41"/>
      <c r="CF903" s="41"/>
      <c r="CG903" s="41"/>
      <c r="CH903" s="41"/>
      <c r="CI903" s="41"/>
    </row>
    <row r="904" spans="3:87" x14ac:dyDescent="0.5"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  <c r="AW904" s="41"/>
      <c r="AX904" s="41"/>
      <c r="AY904" s="41"/>
      <c r="AZ904" s="41"/>
      <c r="BA904" s="41"/>
      <c r="BB904" s="41"/>
      <c r="BC904" s="41"/>
      <c r="BD904" s="41"/>
      <c r="BE904" s="41"/>
      <c r="BF904" s="41"/>
      <c r="BG904" s="41"/>
      <c r="BH904" s="41"/>
      <c r="BI904" s="41"/>
      <c r="BJ904" s="41"/>
      <c r="BK904" s="41"/>
      <c r="BL904" s="41"/>
      <c r="BM904" s="41"/>
      <c r="BN904" s="41"/>
      <c r="BO904" s="41"/>
      <c r="BP904" s="41"/>
      <c r="BQ904" s="41"/>
      <c r="BR904" s="41"/>
      <c r="BS904" s="41"/>
      <c r="BT904" s="41"/>
      <c r="BU904" s="41"/>
      <c r="BV904" s="41"/>
      <c r="BW904" s="41"/>
      <c r="BX904" s="41"/>
      <c r="BY904" s="41"/>
      <c r="BZ904" s="41"/>
      <c r="CA904" s="41"/>
      <c r="CB904" s="41"/>
      <c r="CC904" s="41"/>
      <c r="CD904" s="41"/>
      <c r="CE904" s="41"/>
      <c r="CF904" s="41"/>
      <c r="CG904" s="41"/>
      <c r="CH904" s="41"/>
      <c r="CI904" s="41"/>
    </row>
    <row r="905" spans="3:87" x14ac:dyDescent="0.5"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  <c r="AW905" s="41"/>
      <c r="AX905" s="41"/>
      <c r="AY905" s="41"/>
      <c r="AZ905" s="41"/>
      <c r="BA905" s="41"/>
      <c r="BB905" s="41"/>
      <c r="BC905" s="41"/>
      <c r="BD905" s="41"/>
      <c r="BE905" s="41"/>
      <c r="BF905" s="41"/>
      <c r="BG905" s="41"/>
      <c r="BH905" s="41"/>
      <c r="BI905" s="41"/>
      <c r="BJ905" s="41"/>
      <c r="BK905" s="41"/>
      <c r="BL905" s="41"/>
      <c r="BM905" s="41"/>
      <c r="BN905" s="41"/>
      <c r="BO905" s="41"/>
      <c r="BP905" s="41"/>
      <c r="BQ905" s="41"/>
      <c r="BR905" s="41"/>
      <c r="BS905" s="41"/>
      <c r="BT905" s="41"/>
      <c r="BU905" s="41"/>
      <c r="BV905" s="41"/>
      <c r="BW905" s="41"/>
      <c r="BX905" s="41"/>
      <c r="BY905" s="41"/>
      <c r="BZ905" s="41"/>
      <c r="CA905" s="41"/>
      <c r="CB905" s="41"/>
      <c r="CC905" s="41"/>
      <c r="CD905" s="41"/>
      <c r="CE905" s="41"/>
      <c r="CF905" s="41"/>
      <c r="CG905" s="41"/>
      <c r="CH905" s="41"/>
      <c r="CI905" s="41"/>
    </row>
    <row r="906" spans="3:87" x14ac:dyDescent="0.5"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41"/>
      <c r="BB906" s="41"/>
      <c r="BC906" s="41"/>
      <c r="BD906" s="41"/>
      <c r="BE906" s="41"/>
      <c r="BF906" s="41"/>
      <c r="BG906" s="41"/>
      <c r="BH906" s="41"/>
      <c r="BI906" s="41"/>
      <c r="BJ906" s="41"/>
      <c r="BK906" s="41"/>
      <c r="BL906" s="41"/>
      <c r="BM906" s="41"/>
      <c r="BN906" s="41"/>
      <c r="BO906" s="41"/>
      <c r="BP906" s="41"/>
      <c r="BQ906" s="41"/>
      <c r="BR906" s="41"/>
      <c r="BS906" s="41"/>
      <c r="BT906" s="41"/>
      <c r="BU906" s="41"/>
      <c r="BV906" s="41"/>
      <c r="BW906" s="41"/>
      <c r="BX906" s="41"/>
      <c r="BY906" s="41"/>
      <c r="BZ906" s="41"/>
      <c r="CA906" s="41"/>
      <c r="CB906" s="41"/>
      <c r="CC906" s="41"/>
      <c r="CD906" s="41"/>
      <c r="CE906" s="41"/>
      <c r="CF906" s="41"/>
      <c r="CG906" s="41"/>
      <c r="CH906" s="41"/>
      <c r="CI906" s="41"/>
    </row>
    <row r="907" spans="3:87" x14ac:dyDescent="0.5"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  <c r="BA907" s="41"/>
      <c r="BB907" s="41"/>
      <c r="BC907" s="41"/>
      <c r="BD907" s="41"/>
      <c r="BE907" s="41"/>
      <c r="BF907" s="41"/>
      <c r="BG907" s="41"/>
      <c r="BH907" s="41"/>
      <c r="BI907" s="41"/>
      <c r="BJ907" s="41"/>
      <c r="BK907" s="41"/>
      <c r="BL907" s="41"/>
      <c r="BM907" s="41"/>
      <c r="BN907" s="41"/>
      <c r="BO907" s="41"/>
      <c r="BP907" s="41"/>
      <c r="BQ907" s="41"/>
      <c r="BR907" s="41"/>
      <c r="BS907" s="41"/>
      <c r="BT907" s="41"/>
      <c r="BU907" s="41"/>
      <c r="BV907" s="41"/>
      <c r="BW907" s="41"/>
      <c r="BX907" s="41"/>
      <c r="BY907" s="41"/>
      <c r="BZ907" s="41"/>
      <c r="CA907" s="41"/>
      <c r="CB907" s="41"/>
      <c r="CC907" s="41"/>
      <c r="CD907" s="41"/>
      <c r="CE907" s="41"/>
      <c r="CF907" s="41"/>
      <c r="CG907" s="41"/>
      <c r="CH907" s="41"/>
      <c r="CI907" s="41"/>
    </row>
    <row r="908" spans="3:87" x14ac:dyDescent="0.5"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  <c r="BA908" s="41"/>
      <c r="BB908" s="41"/>
      <c r="BC908" s="41"/>
      <c r="BD908" s="41"/>
      <c r="BE908" s="41"/>
      <c r="BF908" s="41"/>
      <c r="BG908" s="41"/>
      <c r="BH908" s="41"/>
      <c r="BI908" s="41"/>
      <c r="BJ908" s="41"/>
      <c r="BK908" s="41"/>
      <c r="BL908" s="41"/>
      <c r="BM908" s="41"/>
      <c r="BN908" s="41"/>
      <c r="BO908" s="41"/>
      <c r="BP908" s="41"/>
      <c r="BQ908" s="41"/>
      <c r="BR908" s="41"/>
      <c r="BS908" s="41"/>
      <c r="BT908" s="41"/>
      <c r="BU908" s="41"/>
      <c r="BV908" s="41"/>
      <c r="BW908" s="41"/>
      <c r="BX908" s="41"/>
      <c r="BY908" s="41"/>
      <c r="BZ908" s="41"/>
      <c r="CA908" s="41"/>
      <c r="CB908" s="41"/>
      <c r="CC908" s="41"/>
      <c r="CD908" s="41"/>
      <c r="CE908" s="41"/>
      <c r="CF908" s="41"/>
      <c r="CG908" s="41"/>
      <c r="CH908" s="41"/>
      <c r="CI908" s="41"/>
    </row>
    <row r="909" spans="3:87" x14ac:dyDescent="0.5"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  <c r="AW909" s="41"/>
      <c r="AX909" s="41"/>
      <c r="AY909" s="41"/>
      <c r="AZ909" s="41"/>
      <c r="BA909" s="41"/>
      <c r="BB909" s="41"/>
      <c r="BC909" s="41"/>
      <c r="BD909" s="41"/>
      <c r="BE909" s="41"/>
      <c r="BF909" s="41"/>
      <c r="BG909" s="41"/>
      <c r="BH909" s="41"/>
      <c r="BI909" s="41"/>
      <c r="BJ909" s="41"/>
      <c r="BK909" s="41"/>
      <c r="BL909" s="41"/>
      <c r="BM909" s="41"/>
      <c r="BN909" s="41"/>
      <c r="BO909" s="41"/>
      <c r="BP909" s="41"/>
      <c r="BQ909" s="41"/>
      <c r="BR909" s="41"/>
      <c r="BS909" s="41"/>
      <c r="BT909" s="41"/>
      <c r="BU909" s="41"/>
      <c r="BV909" s="41"/>
      <c r="BW909" s="41"/>
      <c r="BX909" s="41"/>
      <c r="BY909" s="41"/>
      <c r="BZ909" s="41"/>
      <c r="CA909" s="41"/>
      <c r="CB909" s="41"/>
      <c r="CC909" s="41"/>
      <c r="CD909" s="41"/>
      <c r="CE909" s="41"/>
      <c r="CF909" s="41"/>
      <c r="CG909" s="41"/>
      <c r="CH909" s="41"/>
      <c r="CI909" s="41"/>
    </row>
    <row r="910" spans="3:87" x14ac:dyDescent="0.5"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  <c r="BA910" s="41"/>
      <c r="BB910" s="41"/>
      <c r="BC910" s="41"/>
      <c r="BD910" s="41"/>
      <c r="BE910" s="41"/>
      <c r="BF910" s="41"/>
      <c r="BG910" s="41"/>
      <c r="BH910" s="41"/>
      <c r="BI910" s="41"/>
      <c r="BJ910" s="41"/>
      <c r="BK910" s="41"/>
      <c r="BL910" s="41"/>
      <c r="BM910" s="41"/>
      <c r="BN910" s="41"/>
      <c r="BO910" s="41"/>
      <c r="BP910" s="41"/>
      <c r="BQ910" s="41"/>
      <c r="BR910" s="41"/>
      <c r="BS910" s="41"/>
      <c r="BT910" s="41"/>
      <c r="BU910" s="41"/>
      <c r="BV910" s="41"/>
      <c r="BW910" s="41"/>
      <c r="BX910" s="41"/>
      <c r="BY910" s="41"/>
      <c r="BZ910" s="41"/>
      <c r="CA910" s="41"/>
      <c r="CB910" s="41"/>
      <c r="CC910" s="41"/>
      <c r="CD910" s="41"/>
      <c r="CE910" s="41"/>
      <c r="CF910" s="41"/>
      <c r="CG910" s="41"/>
      <c r="CH910" s="41"/>
      <c r="CI910" s="41"/>
    </row>
    <row r="911" spans="3:87" x14ac:dyDescent="0.5"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  <c r="AW911" s="41"/>
      <c r="AX911" s="41"/>
      <c r="AY911" s="41"/>
      <c r="AZ911" s="41"/>
      <c r="BA911" s="41"/>
      <c r="BB911" s="41"/>
      <c r="BC911" s="41"/>
      <c r="BD911" s="41"/>
      <c r="BE911" s="41"/>
      <c r="BF911" s="41"/>
      <c r="BG911" s="41"/>
      <c r="BH911" s="41"/>
      <c r="BI911" s="41"/>
      <c r="BJ911" s="41"/>
      <c r="BK911" s="41"/>
      <c r="BL911" s="41"/>
      <c r="BM911" s="41"/>
      <c r="BN911" s="41"/>
      <c r="BO911" s="41"/>
      <c r="BP911" s="41"/>
      <c r="BQ911" s="41"/>
      <c r="BR911" s="41"/>
      <c r="BS911" s="41"/>
      <c r="BT911" s="41"/>
      <c r="BU911" s="41"/>
      <c r="BV911" s="41"/>
      <c r="BW911" s="41"/>
      <c r="BX911" s="41"/>
      <c r="BY911" s="41"/>
      <c r="BZ911" s="41"/>
      <c r="CA911" s="41"/>
      <c r="CB911" s="41"/>
      <c r="CC911" s="41"/>
      <c r="CD911" s="41"/>
      <c r="CE911" s="41"/>
      <c r="CF911" s="41"/>
      <c r="CG911" s="41"/>
      <c r="CH911" s="41"/>
      <c r="CI911" s="41"/>
    </row>
    <row r="912" spans="3:87" x14ac:dyDescent="0.5"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  <c r="BA912" s="41"/>
      <c r="BB912" s="41"/>
      <c r="BC912" s="41"/>
      <c r="BD912" s="41"/>
      <c r="BE912" s="41"/>
      <c r="BF912" s="41"/>
      <c r="BG912" s="41"/>
      <c r="BH912" s="41"/>
      <c r="BI912" s="41"/>
      <c r="BJ912" s="41"/>
      <c r="BK912" s="41"/>
      <c r="BL912" s="41"/>
      <c r="BM912" s="41"/>
      <c r="BN912" s="41"/>
      <c r="BO912" s="41"/>
      <c r="BP912" s="41"/>
      <c r="BQ912" s="41"/>
      <c r="BR912" s="41"/>
      <c r="BS912" s="41"/>
      <c r="BT912" s="41"/>
      <c r="BU912" s="41"/>
      <c r="BV912" s="41"/>
      <c r="BW912" s="41"/>
      <c r="BX912" s="41"/>
      <c r="BY912" s="41"/>
      <c r="BZ912" s="41"/>
      <c r="CA912" s="41"/>
      <c r="CB912" s="41"/>
      <c r="CC912" s="41"/>
      <c r="CD912" s="41"/>
      <c r="CE912" s="41"/>
      <c r="CF912" s="41"/>
      <c r="CG912" s="41"/>
      <c r="CH912" s="41"/>
      <c r="CI912" s="41"/>
    </row>
    <row r="913" spans="3:87" x14ac:dyDescent="0.5"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  <c r="BA913" s="41"/>
      <c r="BB913" s="41"/>
      <c r="BC913" s="41"/>
      <c r="BD913" s="41"/>
      <c r="BE913" s="41"/>
      <c r="BF913" s="41"/>
      <c r="BG913" s="41"/>
      <c r="BH913" s="41"/>
      <c r="BI913" s="41"/>
      <c r="BJ913" s="41"/>
      <c r="BK913" s="41"/>
      <c r="BL913" s="41"/>
      <c r="BM913" s="41"/>
      <c r="BN913" s="41"/>
      <c r="BO913" s="41"/>
      <c r="BP913" s="41"/>
      <c r="BQ913" s="41"/>
      <c r="BR913" s="41"/>
      <c r="BS913" s="41"/>
      <c r="BT913" s="41"/>
      <c r="BU913" s="41"/>
      <c r="BV913" s="41"/>
      <c r="BW913" s="41"/>
      <c r="BX913" s="41"/>
      <c r="BY913" s="41"/>
      <c r="BZ913" s="41"/>
      <c r="CA913" s="41"/>
      <c r="CB913" s="41"/>
      <c r="CC913" s="41"/>
      <c r="CD913" s="41"/>
      <c r="CE913" s="41"/>
      <c r="CF913" s="41"/>
      <c r="CG913" s="41"/>
      <c r="CH913" s="41"/>
      <c r="CI913" s="41"/>
    </row>
    <row r="914" spans="3:87" x14ac:dyDescent="0.5"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  <c r="BA914" s="41"/>
      <c r="BB914" s="41"/>
      <c r="BC914" s="41"/>
      <c r="BD914" s="41"/>
      <c r="BE914" s="41"/>
      <c r="BF914" s="41"/>
      <c r="BG914" s="41"/>
      <c r="BH914" s="41"/>
      <c r="BI914" s="41"/>
      <c r="BJ914" s="41"/>
      <c r="BK914" s="41"/>
      <c r="BL914" s="41"/>
      <c r="BM914" s="41"/>
      <c r="BN914" s="41"/>
      <c r="BO914" s="41"/>
      <c r="BP914" s="41"/>
      <c r="BQ914" s="41"/>
      <c r="BR914" s="41"/>
      <c r="BS914" s="41"/>
      <c r="BT914" s="41"/>
      <c r="BU914" s="41"/>
      <c r="BV914" s="41"/>
      <c r="BW914" s="41"/>
      <c r="BX914" s="41"/>
      <c r="BY914" s="41"/>
      <c r="BZ914" s="41"/>
      <c r="CA914" s="41"/>
      <c r="CB914" s="41"/>
      <c r="CC914" s="41"/>
      <c r="CD914" s="41"/>
      <c r="CE914" s="41"/>
      <c r="CF914" s="41"/>
      <c r="CG914" s="41"/>
      <c r="CH914" s="41"/>
      <c r="CI914" s="41"/>
    </row>
    <row r="915" spans="3:87" x14ac:dyDescent="0.5"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41"/>
      <c r="BB915" s="41"/>
      <c r="BC915" s="41"/>
      <c r="BD915" s="41"/>
      <c r="BE915" s="41"/>
      <c r="BF915" s="41"/>
      <c r="BG915" s="41"/>
      <c r="BH915" s="41"/>
      <c r="BI915" s="41"/>
      <c r="BJ915" s="41"/>
      <c r="BK915" s="41"/>
      <c r="BL915" s="41"/>
      <c r="BM915" s="41"/>
      <c r="BN915" s="41"/>
      <c r="BO915" s="41"/>
      <c r="BP915" s="41"/>
      <c r="BQ915" s="41"/>
      <c r="BR915" s="41"/>
      <c r="BS915" s="41"/>
      <c r="BT915" s="41"/>
      <c r="BU915" s="41"/>
      <c r="BV915" s="41"/>
      <c r="BW915" s="41"/>
      <c r="BX915" s="41"/>
      <c r="BY915" s="41"/>
      <c r="BZ915" s="41"/>
      <c r="CA915" s="41"/>
      <c r="CB915" s="41"/>
      <c r="CC915" s="41"/>
      <c r="CD915" s="41"/>
      <c r="CE915" s="41"/>
      <c r="CF915" s="41"/>
      <c r="CG915" s="41"/>
      <c r="CH915" s="41"/>
      <c r="CI915" s="41"/>
    </row>
    <row r="916" spans="3:87" x14ac:dyDescent="0.5"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  <c r="BA916" s="41"/>
      <c r="BB916" s="41"/>
      <c r="BC916" s="41"/>
      <c r="BD916" s="41"/>
      <c r="BE916" s="41"/>
      <c r="BF916" s="41"/>
      <c r="BG916" s="41"/>
      <c r="BH916" s="41"/>
      <c r="BI916" s="41"/>
      <c r="BJ916" s="41"/>
      <c r="BK916" s="41"/>
      <c r="BL916" s="41"/>
      <c r="BM916" s="41"/>
      <c r="BN916" s="41"/>
      <c r="BO916" s="41"/>
      <c r="BP916" s="41"/>
      <c r="BQ916" s="41"/>
      <c r="BR916" s="41"/>
      <c r="BS916" s="41"/>
      <c r="BT916" s="41"/>
      <c r="BU916" s="41"/>
      <c r="BV916" s="41"/>
      <c r="BW916" s="41"/>
      <c r="BX916" s="41"/>
      <c r="BY916" s="41"/>
      <c r="BZ916" s="41"/>
      <c r="CA916" s="41"/>
      <c r="CB916" s="41"/>
      <c r="CC916" s="41"/>
      <c r="CD916" s="41"/>
      <c r="CE916" s="41"/>
      <c r="CF916" s="41"/>
      <c r="CG916" s="41"/>
      <c r="CH916" s="41"/>
      <c r="CI916" s="41"/>
    </row>
    <row r="917" spans="3:87" x14ac:dyDescent="0.5"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  <c r="BA917" s="41"/>
      <c r="BB917" s="41"/>
      <c r="BC917" s="41"/>
      <c r="BD917" s="41"/>
      <c r="BE917" s="41"/>
      <c r="BF917" s="41"/>
      <c r="BG917" s="41"/>
      <c r="BH917" s="41"/>
      <c r="BI917" s="41"/>
      <c r="BJ917" s="41"/>
      <c r="BK917" s="41"/>
      <c r="BL917" s="41"/>
      <c r="BM917" s="41"/>
      <c r="BN917" s="41"/>
      <c r="BO917" s="41"/>
      <c r="BP917" s="41"/>
      <c r="BQ917" s="41"/>
      <c r="BR917" s="41"/>
      <c r="BS917" s="41"/>
      <c r="BT917" s="41"/>
      <c r="BU917" s="41"/>
      <c r="BV917" s="41"/>
      <c r="BW917" s="41"/>
      <c r="BX917" s="41"/>
      <c r="BY917" s="41"/>
      <c r="BZ917" s="41"/>
      <c r="CA917" s="41"/>
      <c r="CB917" s="41"/>
      <c r="CC917" s="41"/>
      <c r="CD917" s="41"/>
      <c r="CE917" s="41"/>
      <c r="CF917" s="41"/>
      <c r="CG917" s="41"/>
      <c r="CH917" s="41"/>
      <c r="CI917" s="41"/>
    </row>
    <row r="918" spans="3:87" x14ac:dyDescent="0.5"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  <c r="BA918" s="41"/>
      <c r="BB918" s="41"/>
      <c r="BC918" s="41"/>
      <c r="BD918" s="41"/>
      <c r="BE918" s="41"/>
      <c r="BF918" s="41"/>
      <c r="BG918" s="41"/>
      <c r="BH918" s="41"/>
      <c r="BI918" s="41"/>
      <c r="BJ918" s="41"/>
      <c r="BK918" s="41"/>
      <c r="BL918" s="41"/>
      <c r="BM918" s="41"/>
      <c r="BN918" s="41"/>
      <c r="BO918" s="41"/>
      <c r="BP918" s="41"/>
      <c r="BQ918" s="41"/>
      <c r="BR918" s="41"/>
      <c r="BS918" s="41"/>
      <c r="BT918" s="41"/>
      <c r="BU918" s="41"/>
      <c r="BV918" s="41"/>
      <c r="BW918" s="41"/>
      <c r="BX918" s="41"/>
      <c r="BY918" s="41"/>
      <c r="BZ918" s="41"/>
      <c r="CA918" s="41"/>
      <c r="CB918" s="41"/>
      <c r="CC918" s="41"/>
      <c r="CD918" s="41"/>
      <c r="CE918" s="41"/>
      <c r="CF918" s="41"/>
      <c r="CG918" s="41"/>
      <c r="CH918" s="41"/>
      <c r="CI918" s="41"/>
    </row>
    <row r="919" spans="3:87" x14ac:dyDescent="0.5"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  <c r="BF919" s="41"/>
      <c r="BG919" s="41"/>
      <c r="BH919" s="41"/>
      <c r="BI919" s="41"/>
      <c r="BJ919" s="41"/>
      <c r="BK919" s="41"/>
      <c r="BL919" s="41"/>
      <c r="BM919" s="41"/>
      <c r="BN919" s="41"/>
      <c r="BO919" s="41"/>
      <c r="BP919" s="41"/>
      <c r="BQ919" s="41"/>
      <c r="BR919" s="41"/>
      <c r="BS919" s="41"/>
      <c r="BT919" s="41"/>
      <c r="BU919" s="41"/>
      <c r="BV919" s="41"/>
      <c r="BW919" s="41"/>
      <c r="BX919" s="41"/>
      <c r="BY919" s="41"/>
      <c r="BZ919" s="41"/>
      <c r="CA919" s="41"/>
      <c r="CB919" s="41"/>
      <c r="CC919" s="41"/>
      <c r="CD919" s="41"/>
      <c r="CE919" s="41"/>
      <c r="CF919" s="41"/>
      <c r="CG919" s="41"/>
      <c r="CH919" s="41"/>
      <c r="CI919" s="41"/>
    </row>
    <row r="920" spans="3:87" x14ac:dyDescent="0.5"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  <c r="BA920" s="41"/>
      <c r="BB920" s="41"/>
      <c r="BC920" s="41"/>
      <c r="BD920" s="41"/>
      <c r="BE920" s="41"/>
      <c r="BF920" s="41"/>
      <c r="BG920" s="41"/>
      <c r="BH920" s="41"/>
      <c r="BI920" s="41"/>
      <c r="BJ920" s="41"/>
      <c r="BK920" s="41"/>
      <c r="BL920" s="41"/>
      <c r="BM920" s="41"/>
      <c r="BN920" s="41"/>
      <c r="BO920" s="41"/>
      <c r="BP920" s="41"/>
      <c r="BQ920" s="41"/>
      <c r="BR920" s="41"/>
      <c r="BS920" s="41"/>
      <c r="BT920" s="41"/>
      <c r="BU920" s="41"/>
      <c r="BV920" s="41"/>
      <c r="BW920" s="41"/>
      <c r="BX920" s="41"/>
      <c r="BY920" s="41"/>
      <c r="BZ920" s="41"/>
      <c r="CA920" s="41"/>
      <c r="CB920" s="41"/>
      <c r="CC920" s="41"/>
      <c r="CD920" s="41"/>
      <c r="CE920" s="41"/>
      <c r="CF920" s="41"/>
      <c r="CG920" s="41"/>
      <c r="CH920" s="41"/>
      <c r="CI920" s="41"/>
    </row>
    <row r="921" spans="3:87" x14ac:dyDescent="0.5"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1"/>
      <c r="AV921" s="41"/>
      <c r="AW921" s="41"/>
      <c r="AX921" s="41"/>
      <c r="AY921" s="41"/>
      <c r="AZ921" s="41"/>
      <c r="BA921" s="41"/>
      <c r="BB921" s="41"/>
      <c r="BC921" s="41"/>
      <c r="BD921" s="41"/>
      <c r="BE921" s="41"/>
      <c r="BF921" s="41"/>
      <c r="BG921" s="41"/>
      <c r="BH921" s="41"/>
      <c r="BI921" s="41"/>
      <c r="BJ921" s="41"/>
      <c r="BK921" s="41"/>
      <c r="BL921" s="41"/>
      <c r="BM921" s="41"/>
      <c r="BN921" s="41"/>
      <c r="BO921" s="41"/>
      <c r="BP921" s="41"/>
      <c r="BQ921" s="41"/>
      <c r="BR921" s="41"/>
      <c r="BS921" s="41"/>
      <c r="BT921" s="41"/>
      <c r="BU921" s="41"/>
      <c r="BV921" s="41"/>
      <c r="BW921" s="41"/>
      <c r="BX921" s="41"/>
      <c r="BY921" s="41"/>
      <c r="BZ921" s="41"/>
      <c r="CA921" s="41"/>
      <c r="CB921" s="41"/>
      <c r="CC921" s="41"/>
      <c r="CD921" s="41"/>
      <c r="CE921" s="41"/>
      <c r="CF921" s="41"/>
      <c r="CG921" s="41"/>
      <c r="CH921" s="41"/>
      <c r="CI921" s="41"/>
    </row>
    <row r="922" spans="3:87" x14ac:dyDescent="0.5"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1"/>
      <c r="AV922" s="41"/>
      <c r="AW922" s="41"/>
      <c r="AX922" s="41"/>
      <c r="AY922" s="41"/>
      <c r="AZ922" s="41"/>
      <c r="BA922" s="41"/>
      <c r="BB922" s="41"/>
      <c r="BC922" s="41"/>
      <c r="BD922" s="41"/>
      <c r="BE922" s="41"/>
      <c r="BF922" s="41"/>
      <c r="BG922" s="41"/>
      <c r="BH922" s="41"/>
      <c r="BI922" s="41"/>
      <c r="BJ922" s="41"/>
      <c r="BK922" s="41"/>
      <c r="BL922" s="41"/>
      <c r="BM922" s="41"/>
      <c r="BN922" s="41"/>
      <c r="BO922" s="41"/>
      <c r="BP922" s="41"/>
      <c r="BQ922" s="41"/>
      <c r="BR922" s="41"/>
      <c r="BS922" s="41"/>
      <c r="BT922" s="41"/>
      <c r="BU922" s="41"/>
      <c r="BV922" s="41"/>
      <c r="BW922" s="41"/>
      <c r="BX922" s="41"/>
      <c r="BY922" s="41"/>
      <c r="BZ922" s="41"/>
      <c r="CA922" s="41"/>
      <c r="CB922" s="41"/>
      <c r="CC922" s="41"/>
      <c r="CD922" s="41"/>
      <c r="CE922" s="41"/>
      <c r="CF922" s="41"/>
      <c r="CG922" s="41"/>
      <c r="CH922" s="41"/>
      <c r="CI922" s="41"/>
    </row>
    <row r="923" spans="3:87" x14ac:dyDescent="0.5"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1"/>
      <c r="AV923" s="41"/>
      <c r="AW923" s="41"/>
      <c r="AX923" s="41"/>
      <c r="AY923" s="41"/>
      <c r="AZ923" s="41"/>
      <c r="BA923" s="41"/>
      <c r="BB923" s="41"/>
      <c r="BC923" s="41"/>
      <c r="BD923" s="41"/>
      <c r="BE923" s="41"/>
      <c r="BF923" s="41"/>
      <c r="BG923" s="41"/>
      <c r="BH923" s="41"/>
      <c r="BI923" s="41"/>
      <c r="BJ923" s="41"/>
      <c r="BK923" s="41"/>
      <c r="BL923" s="41"/>
      <c r="BM923" s="41"/>
      <c r="BN923" s="41"/>
      <c r="BO923" s="41"/>
      <c r="BP923" s="41"/>
      <c r="BQ923" s="41"/>
      <c r="BR923" s="41"/>
      <c r="BS923" s="41"/>
      <c r="BT923" s="41"/>
      <c r="BU923" s="41"/>
      <c r="BV923" s="41"/>
      <c r="BW923" s="41"/>
      <c r="BX923" s="41"/>
      <c r="BY923" s="41"/>
      <c r="BZ923" s="41"/>
      <c r="CA923" s="41"/>
      <c r="CB923" s="41"/>
      <c r="CC923" s="41"/>
      <c r="CD923" s="41"/>
      <c r="CE923" s="41"/>
      <c r="CF923" s="41"/>
      <c r="CG923" s="41"/>
      <c r="CH923" s="41"/>
      <c r="CI923" s="41"/>
    </row>
    <row r="924" spans="3:87" x14ac:dyDescent="0.5"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1"/>
      <c r="AV924" s="41"/>
      <c r="AW924" s="41"/>
      <c r="AX924" s="41"/>
      <c r="AY924" s="41"/>
      <c r="AZ924" s="41"/>
      <c r="BA924" s="41"/>
      <c r="BB924" s="41"/>
      <c r="BC924" s="41"/>
      <c r="BD924" s="41"/>
      <c r="BE924" s="41"/>
      <c r="BF924" s="41"/>
      <c r="BG924" s="41"/>
      <c r="BH924" s="41"/>
      <c r="BI924" s="41"/>
      <c r="BJ924" s="41"/>
      <c r="BK924" s="41"/>
      <c r="BL924" s="41"/>
      <c r="BM924" s="41"/>
      <c r="BN924" s="41"/>
      <c r="BO924" s="41"/>
      <c r="BP924" s="41"/>
      <c r="BQ924" s="41"/>
      <c r="BR924" s="41"/>
      <c r="BS924" s="41"/>
      <c r="BT924" s="41"/>
      <c r="BU924" s="41"/>
      <c r="BV924" s="41"/>
      <c r="BW924" s="41"/>
      <c r="BX924" s="41"/>
      <c r="BY924" s="41"/>
      <c r="BZ924" s="41"/>
      <c r="CA924" s="41"/>
      <c r="CB924" s="41"/>
      <c r="CC924" s="41"/>
      <c r="CD924" s="41"/>
      <c r="CE924" s="41"/>
      <c r="CF924" s="41"/>
      <c r="CG924" s="41"/>
      <c r="CH924" s="41"/>
      <c r="CI924" s="41"/>
    </row>
    <row r="925" spans="3:87" x14ac:dyDescent="0.5"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1"/>
      <c r="AV925" s="41"/>
      <c r="AW925" s="41"/>
      <c r="AX925" s="41"/>
      <c r="AY925" s="41"/>
      <c r="AZ925" s="41"/>
      <c r="BA925" s="41"/>
      <c r="BB925" s="41"/>
      <c r="BC925" s="41"/>
      <c r="BD925" s="41"/>
      <c r="BE925" s="41"/>
      <c r="BF925" s="41"/>
      <c r="BG925" s="41"/>
      <c r="BH925" s="41"/>
      <c r="BI925" s="41"/>
      <c r="BJ925" s="41"/>
      <c r="BK925" s="41"/>
      <c r="BL925" s="41"/>
      <c r="BM925" s="41"/>
      <c r="BN925" s="41"/>
      <c r="BO925" s="41"/>
      <c r="BP925" s="41"/>
      <c r="BQ925" s="41"/>
      <c r="BR925" s="41"/>
      <c r="BS925" s="41"/>
      <c r="BT925" s="41"/>
      <c r="BU925" s="41"/>
      <c r="BV925" s="41"/>
      <c r="BW925" s="41"/>
      <c r="BX925" s="41"/>
      <c r="BY925" s="41"/>
      <c r="BZ925" s="41"/>
      <c r="CA925" s="41"/>
      <c r="CB925" s="41"/>
      <c r="CC925" s="41"/>
      <c r="CD925" s="41"/>
      <c r="CE925" s="41"/>
      <c r="CF925" s="41"/>
      <c r="CG925" s="41"/>
      <c r="CH925" s="41"/>
      <c r="CI925" s="41"/>
    </row>
    <row r="926" spans="3:87" x14ac:dyDescent="0.5"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1"/>
      <c r="AV926" s="41"/>
      <c r="AW926" s="41"/>
      <c r="AX926" s="41"/>
      <c r="AY926" s="41"/>
      <c r="AZ926" s="41"/>
      <c r="BA926" s="41"/>
      <c r="BB926" s="41"/>
      <c r="BC926" s="41"/>
      <c r="BD926" s="41"/>
      <c r="BE926" s="41"/>
      <c r="BF926" s="41"/>
      <c r="BG926" s="41"/>
      <c r="BH926" s="41"/>
      <c r="BI926" s="41"/>
      <c r="BJ926" s="41"/>
      <c r="BK926" s="41"/>
      <c r="BL926" s="41"/>
      <c r="BM926" s="41"/>
      <c r="BN926" s="41"/>
      <c r="BO926" s="41"/>
      <c r="BP926" s="41"/>
      <c r="BQ926" s="41"/>
      <c r="BR926" s="41"/>
      <c r="BS926" s="41"/>
      <c r="BT926" s="41"/>
      <c r="BU926" s="41"/>
      <c r="BV926" s="41"/>
      <c r="BW926" s="41"/>
      <c r="BX926" s="41"/>
      <c r="BY926" s="41"/>
      <c r="BZ926" s="41"/>
      <c r="CA926" s="41"/>
      <c r="CB926" s="41"/>
      <c r="CC926" s="41"/>
      <c r="CD926" s="41"/>
      <c r="CE926" s="41"/>
      <c r="CF926" s="41"/>
      <c r="CG926" s="41"/>
      <c r="CH926" s="41"/>
      <c r="CI926" s="41"/>
    </row>
    <row r="927" spans="3:87" x14ac:dyDescent="0.5"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  <c r="AW927" s="41"/>
      <c r="AX927" s="41"/>
      <c r="AY927" s="41"/>
      <c r="AZ927" s="41"/>
      <c r="BA927" s="41"/>
      <c r="BB927" s="41"/>
      <c r="BC927" s="41"/>
      <c r="BD927" s="41"/>
      <c r="BE927" s="41"/>
      <c r="BF927" s="41"/>
      <c r="BG927" s="41"/>
      <c r="BH927" s="41"/>
      <c r="BI927" s="41"/>
      <c r="BJ927" s="41"/>
      <c r="BK927" s="41"/>
      <c r="BL927" s="41"/>
      <c r="BM927" s="41"/>
      <c r="BN927" s="41"/>
      <c r="BO927" s="41"/>
      <c r="BP927" s="41"/>
      <c r="BQ927" s="41"/>
      <c r="BR927" s="41"/>
      <c r="BS927" s="41"/>
      <c r="BT927" s="41"/>
      <c r="BU927" s="41"/>
      <c r="BV927" s="41"/>
      <c r="BW927" s="41"/>
      <c r="BX927" s="41"/>
      <c r="BY927" s="41"/>
      <c r="BZ927" s="41"/>
      <c r="CA927" s="41"/>
      <c r="CB927" s="41"/>
      <c r="CC927" s="41"/>
      <c r="CD927" s="41"/>
      <c r="CE927" s="41"/>
      <c r="CF927" s="41"/>
      <c r="CG927" s="41"/>
      <c r="CH927" s="41"/>
      <c r="CI927" s="41"/>
    </row>
    <row r="928" spans="3:87" x14ac:dyDescent="0.5"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1"/>
      <c r="AV928" s="41"/>
      <c r="AW928" s="41"/>
      <c r="AX928" s="41"/>
      <c r="AY928" s="41"/>
      <c r="AZ928" s="41"/>
      <c r="BA928" s="41"/>
      <c r="BB928" s="41"/>
      <c r="BC928" s="41"/>
      <c r="BD928" s="41"/>
      <c r="BE928" s="41"/>
      <c r="BF928" s="41"/>
      <c r="BG928" s="41"/>
      <c r="BH928" s="41"/>
      <c r="BI928" s="41"/>
      <c r="BJ928" s="41"/>
      <c r="BK928" s="41"/>
      <c r="BL928" s="41"/>
      <c r="BM928" s="41"/>
      <c r="BN928" s="41"/>
      <c r="BO928" s="41"/>
      <c r="BP928" s="41"/>
      <c r="BQ928" s="41"/>
      <c r="BR928" s="41"/>
      <c r="BS928" s="41"/>
      <c r="BT928" s="41"/>
      <c r="BU928" s="41"/>
      <c r="BV928" s="41"/>
      <c r="BW928" s="41"/>
      <c r="BX928" s="41"/>
      <c r="BY928" s="41"/>
      <c r="BZ928" s="41"/>
      <c r="CA928" s="41"/>
      <c r="CB928" s="41"/>
      <c r="CC928" s="41"/>
      <c r="CD928" s="41"/>
      <c r="CE928" s="41"/>
      <c r="CF928" s="41"/>
      <c r="CG928" s="41"/>
      <c r="CH928" s="41"/>
      <c r="CI928" s="41"/>
    </row>
    <row r="929" spans="3:87" x14ac:dyDescent="0.5"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1"/>
      <c r="AV929" s="41"/>
      <c r="AW929" s="41"/>
      <c r="AX929" s="41"/>
      <c r="AY929" s="41"/>
      <c r="AZ929" s="41"/>
      <c r="BA929" s="41"/>
      <c r="BB929" s="41"/>
      <c r="BC929" s="41"/>
      <c r="BD929" s="41"/>
      <c r="BE929" s="41"/>
      <c r="BF929" s="41"/>
      <c r="BG929" s="41"/>
      <c r="BH929" s="41"/>
      <c r="BI929" s="41"/>
      <c r="BJ929" s="41"/>
      <c r="BK929" s="41"/>
      <c r="BL929" s="41"/>
      <c r="BM929" s="41"/>
      <c r="BN929" s="41"/>
      <c r="BO929" s="41"/>
      <c r="BP929" s="41"/>
      <c r="BQ929" s="41"/>
      <c r="BR929" s="41"/>
      <c r="BS929" s="41"/>
      <c r="BT929" s="41"/>
      <c r="BU929" s="41"/>
      <c r="BV929" s="41"/>
      <c r="BW929" s="41"/>
      <c r="BX929" s="41"/>
      <c r="BY929" s="41"/>
      <c r="BZ929" s="41"/>
      <c r="CA929" s="41"/>
      <c r="CB929" s="41"/>
      <c r="CC929" s="41"/>
      <c r="CD929" s="41"/>
      <c r="CE929" s="41"/>
      <c r="CF929" s="41"/>
      <c r="CG929" s="41"/>
      <c r="CH929" s="41"/>
      <c r="CI929" s="41"/>
    </row>
    <row r="930" spans="3:87" x14ac:dyDescent="0.5"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  <c r="BA930" s="41"/>
      <c r="BB930" s="41"/>
      <c r="BC930" s="41"/>
      <c r="BD930" s="41"/>
      <c r="BE930" s="41"/>
      <c r="BF930" s="41"/>
      <c r="BG930" s="41"/>
      <c r="BH930" s="41"/>
      <c r="BI930" s="41"/>
      <c r="BJ930" s="41"/>
      <c r="BK930" s="41"/>
      <c r="BL930" s="41"/>
      <c r="BM930" s="41"/>
      <c r="BN930" s="41"/>
      <c r="BO930" s="41"/>
      <c r="BP930" s="41"/>
      <c r="BQ930" s="41"/>
      <c r="BR930" s="41"/>
      <c r="BS930" s="41"/>
      <c r="BT930" s="41"/>
      <c r="BU930" s="41"/>
      <c r="BV930" s="41"/>
      <c r="BW930" s="41"/>
      <c r="BX930" s="41"/>
      <c r="BY930" s="41"/>
      <c r="BZ930" s="41"/>
      <c r="CA930" s="41"/>
      <c r="CB930" s="41"/>
      <c r="CC930" s="41"/>
      <c r="CD930" s="41"/>
      <c r="CE930" s="41"/>
      <c r="CF930" s="41"/>
      <c r="CG930" s="41"/>
      <c r="CH930" s="41"/>
      <c r="CI930" s="41"/>
    </row>
    <row r="931" spans="3:87" x14ac:dyDescent="0.5"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  <c r="BA931" s="41"/>
      <c r="BB931" s="41"/>
      <c r="BC931" s="41"/>
      <c r="BD931" s="41"/>
      <c r="BE931" s="41"/>
      <c r="BF931" s="41"/>
      <c r="BG931" s="41"/>
      <c r="BH931" s="41"/>
      <c r="BI931" s="41"/>
      <c r="BJ931" s="41"/>
      <c r="BK931" s="41"/>
      <c r="BL931" s="41"/>
      <c r="BM931" s="41"/>
      <c r="BN931" s="41"/>
      <c r="BO931" s="41"/>
      <c r="BP931" s="41"/>
      <c r="BQ931" s="41"/>
      <c r="BR931" s="41"/>
      <c r="BS931" s="41"/>
      <c r="BT931" s="41"/>
      <c r="BU931" s="41"/>
      <c r="BV931" s="41"/>
      <c r="BW931" s="41"/>
      <c r="BX931" s="41"/>
      <c r="BY931" s="41"/>
      <c r="BZ931" s="41"/>
      <c r="CA931" s="41"/>
      <c r="CB931" s="41"/>
      <c r="CC931" s="41"/>
      <c r="CD931" s="41"/>
      <c r="CE931" s="41"/>
      <c r="CF931" s="41"/>
      <c r="CG931" s="41"/>
      <c r="CH931" s="41"/>
      <c r="CI931" s="41"/>
    </row>
    <row r="932" spans="3:87" x14ac:dyDescent="0.5"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  <c r="BA932" s="41"/>
      <c r="BB932" s="41"/>
      <c r="BC932" s="41"/>
      <c r="BD932" s="41"/>
      <c r="BE932" s="41"/>
      <c r="BF932" s="41"/>
      <c r="BG932" s="41"/>
      <c r="BH932" s="41"/>
      <c r="BI932" s="41"/>
      <c r="BJ932" s="41"/>
      <c r="BK932" s="41"/>
      <c r="BL932" s="41"/>
      <c r="BM932" s="41"/>
      <c r="BN932" s="41"/>
      <c r="BO932" s="41"/>
      <c r="BP932" s="41"/>
      <c r="BQ932" s="41"/>
      <c r="BR932" s="41"/>
      <c r="BS932" s="41"/>
      <c r="BT932" s="41"/>
      <c r="BU932" s="41"/>
      <c r="BV932" s="41"/>
      <c r="BW932" s="41"/>
      <c r="BX932" s="41"/>
      <c r="BY932" s="41"/>
      <c r="BZ932" s="41"/>
      <c r="CA932" s="41"/>
      <c r="CB932" s="41"/>
      <c r="CC932" s="41"/>
      <c r="CD932" s="41"/>
      <c r="CE932" s="41"/>
      <c r="CF932" s="41"/>
      <c r="CG932" s="41"/>
      <c r="CH932" s="41"/>
      <c r="CI932" s="41"/>
    </row>
    <row r="933" spans="3:87" x14ac:dyDescent="0.5"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  <c r="AW933" s="41"/>
      <c r="AX933" s="41"/>
      <c r="AY933" s="41"/>
      <c r="AZ933" s="41"/>
      <c r="BA933" s="41"/>
      <c r="BB933" s="41"/>
      <c r="BC933" s="41"/>
      <c r="BD933" s="41"/>
      <c r="BE933" s="41"/>
      <c r="BF933" s="41"/>
      <c r="BG933" s="41"/>
      <c r="BH933" s="41"/>
      <c r="BI933" s="41"/>
      <c r="BJ933" s="41"/>
      <c r="BK933" s="41"/>
      <c r="BL933" s="41"/>
      <c r="BM933" s="41"/>
      <c r="BN933" s="41"/>
      <c r="BO933" s="41"/>
      <c r="BP933" s="41"/>
      <c r="BQ933" s="41"/>
      <c r="BR933" s="41"/>
      <c r="BS933" s="41"/>
      <c r="BT933" s="41"/>
      <c r="BU933" s="41"/>
      <c r="BV933" s="41"/>
      <c r="BW933" s="41"/>
      <c r="BX933" s="41"/>
      <c r="BY933" s="41"/>
      <c r="BZ933" s="41"/>
      <c r="CA933" s="41"/>
      <c r="CB933" s="41"/>
      <c r="CC933" s="41"/>
      <c r="CD933" s="41"/>
      <c r="CE933" s="41"/>
      <c r="CF933" s="41"/>
      <c r="CG933" s="41"/>
      <c r="CH933" s="41"/>
      <c r="CI933" s="41"/>
    </row>
    <row r="934" spans="3:87" x14ac:dyDescent="0.5"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  <c r="BA934" s="41"/>
      <c r="BB934" s="41"/>
      <c r="BC934" s="41"/>
      <c r="BD934" s="41"/>
      <c r="BE934" s="41"/>
      <c r="BF934" s="41"/>
      <c r="BG934" s="41"/>
      <c r="BH934" s="41"/>
      <c r="BI934" s="41"/>
      <c r="BJ934" s="41"/>
      <c r="BK934" s="41"/>
      <c r="BL934" s="41"/>
      <c r="BM934" s="41"/>
      <c r="BN934" s="41"/>
      <c r="BO934" s="41"/>
      <c r="BP934" s="41"/>
      <c r="BQ934" s="41"/>
      <c r="BR934" s="41"/>
      <c r="BS934" s="41"/>
      <c r="BT934" s="41"/>
      <c r="BU934" s="41"/>
      <c r="BV934" s="41"/>
      <c r="BW934" s="41"/>
      <c r="BX934" s="41"/>
      <c r="BY934" s="41"/>
      <c r="BZ934" s="41"/>
      <c r="CA934" s="41"/>
      <c r="CB934" s="41"/>
      <c r="CC934" s="41"/>
      <c r="CD934" s="41"/>
      <c r="CE934" s="41"/>
      <c r="CF934" s="41"/>
      <c r="CG934" s="41"/>
      <c r="CH934" s="41"/>
      <c r="CI934" s="41"/>
    </row>
    <row r="935" spans="3:87" x14ac:dyDescent="0.5"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1"/>
      <c r="AV935" s="41"/>
      <c r="AW935" s="41"/>
      <c r="AX935" s="41"/>
      <c r="AY935" s="41"/>
      <c r="AZ935" s="41"/>
      <c r="BA935" s="41"/>
      <c r="BB935" s="41"/>
      <c r="BC935" s="41"/>
      <c r="BD935" s="41"/>
      <c r="BE935" s="41"/>
      <c r="BF935" s="41"/>
      <c r="BG935" s="41"/>
      <c r="BH935" s="41"/>
      <c r="BI935" s="41"/>
      <c r="BJ935" s="41"/>
      <c r="BK935" s="41"/>
      <c r="BL935" s="41"/>
      <c r="BM935" s="41"/>
      <c r="BN935" s="41"/>
      <c r="BO935" s="41"/>
      <c r="BP935" s="41"/>
      <c r="BQ935" s="41"/>
      <c r="BR935" s="41"/>
      <c r="BS935" s="41"/>
      <c r="BT935" s="41"/>
      <c r="BU935" s="41"/>
      <c r="BV935" s="41"/>
      <c r="BW935" s="41"/>
      <c r="BX935" s="41"/>
      <c r="BY935" s="41"/>
      <c r="BZ935" s="41"/>
      <c r="CA935" s="41"/>
      <c r="CB935" s="41"/>
      <c r="CC935" s="41"/>
      <c r="CD935" s="41"/>
      <c r="CE935" s="41"/>
      <c r="CF935" s="41"/>
      <c r="CG935" s="41"/>
      <c r="CH935" s="41"/>
      <c r="CI935" s="41"/>
    </row>
    <row r="936" spans="3:87" x14ac:dyDescent="0.5"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  <c r="AW936" s="41"/>
      <c r="AX936" s="41"/>
      <c r="AY936" s="41"/>
      <c r="AZ936" s="41"/>
      <c r="BA936" s="41"/>
      <c r="BB936" s="41"/>
      <c r="BC936" s="41"/>
      <c r="BD936" s="41"/>
      <c r="BE936" s="41"/>
      <c r="BF936" s="41"/>
      <c r="BG936" s="41"/>
      <c r="BH936" s="41"/>
      <c r="BI936" s="41"/>
      <c r="BJ936" s="41"/>
      <c r="BK936" s="41"/>
      <c r="BL936" s="41"/>
      <c r="BM936" s="41"/>
      <c r="BN936" s="41"/>
      <c r="BO936" s="41"/>
      <c r="BP936" s="41"/>
      <c r="BQ936" s="41"/>
      <c r="BR936" s="41"/>
      <c r="BS936" s="41"/>
      <c r="BT936" s="41"/>
      <c r="BU936" s="41"/>
      <c r="BV936" s="41"/>
      <c r="BW936" s="41"/>
      <c r="BX936" s="41"/>
      <c r="BY936" s="41"/>
      <c r="BZ936" s="41"/>
      <c r="CA936" s="41"/>
      <c r="CB936" s="41"/>
      <c r="CC936" s="41"/>
      <c r="CD936" s="41"/>
      <c r="CE936" s="41"/>
      <c r="CF936" s="41"/>
      <c r="CG936" s="41"/>
      <c r="CH936" s="41"/>
      <c r="CI936" s="41"/>
    </row>
    <row r="937" spans="3:87" x14ac:dyDescent="0.5"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  <c r="AW937" s="41"/>
      <c r="AX937" s="41"/>
      <c r="AY937" s="41"/>
      <c r="AZ937" s="41"/>
      <c r="BA937" s="41"/>
      <c r="BB937" s="41"/>
      <c r="BC937" s="41"/>
      <c r="BD937" s="41"/>
      <c r="BE937" s="41"/>
      <c r="BF937" s="41"/>
      <c r="BG937" s="41"/>
      <c r="BH937" s="41"/>
      <c r="BI937" s="41"/>
      <c r="BJ937" s="41"/>
      <c r="BK937" s="41"/>
      <c r="BL937" s="41"/>
      <c r="BM937" s="41"/>
      <c r="BN937" s="41"/>
      <c r="BO937" s="41"/>
      <c r="BP937" s="41"/>
      <c r="BQ937" s="41"/>
      <c r="BR937" s="41"/>
      <c r="BS937" s="41"/>
      <c r="BT937" s="41"/>
      <c r="BU937" s="41"/>
      <c r="BV937" s="41"/>
      <c r="BW937" s="41"/>
      <c r="BX937" s="41"/>
      <c r="BY937" s="41"/>
      <c r="BZ937" s="41"/>
      <c r="CA937" s="41"/>
      <c r="CB937" s="41"/>
      <c r="CC937" s="41"/>
      <c r="CD937" s="41"/>
      <c r="CE937" s="41"/>
      <c r="CF937" s="41"/>
      <c r="CG937" s="41"/>
      <c r="CH937" s="41"/>
      <c r="CI937" s="41"/>
    </row>
    <row r="938" spans="3:87" x14ac:dyDescent="0.5"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1"/>
      <c r="AR938" s="41"/>
      <c r="AS938" s="41"/>
      <c r="AT938" s="41"/>
      <c r="AU938" s="41"/>
      <c r="AV938" s="41"/>
      <c r="AW938" s="41"/>
      <c r="AX938" s="41"/>
      <c r="AY938" s="41"/>
      <c r="AZ938" s="41"/>
      <c r="BA938" s="41"/>
      <c r="BB938" s="41"/>
      <c r="BC938" s="41"/>
      <c r="BD938" s="41"/>
      <c r="BE938" s="41"/>
      <c r="BF938" s="41"/>
      <c r="BG938" s="41"/>
      <c r="BH938" s="41"/>
      <c r="BI938" s="41"/>
      <c r="BJ938" s="41"/>
      <c r="BK938" s="41"/>
      <c r="BL938" s="41"/>
      <c r="BM938" s="41"/>
      <c r="BN938" s="41"/>
      <c r="BO938" s="41"/>
      <c r="BP938" s="41"/>
      <c r="BQ938" s="41"/>
      <c r="BR938" s="41"/>
      <c r="BS938" s="41"/>
      <c r="BT938" s="41"/>
      <c r="BU938" s="41"/>
      <c r="BV938" s="41"/>
      <c r="BW938" s="41"/>
      <c r="BX938" s="41"/>
      <c r="BY938" s="41"/>
      <c r="BZ938" s="41"/>
      <c r="CA938" s="41"/>
      <c r="CB938" s="41"/>
      <c r="CC938" s="41"/>
      <c r="CD938" s="41"/>
      <c r="CE938" s="41"/>
      <c r="CF938" s="41"/>
      <c r="CG938" s="41"/>
      <c r="CH938" s="41"/>
      <c r="CI938" s="41"/>
    </row>
    <row r="939" spans="3:87" x14ac:dyDescent="0.5"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1"/>
      <c r="AV939" s="41"/>
      <c r="AW939" s="41"/>
      <c r="AX939" s="41"/>
      <c r="AY939" s="41"/>
      <c r="AZ939" s="41"/>
      <c r="BA939" s="41"/>
      <c r="BB939" s="41"/>
      <c r="BC939" s="41"/>
      <c r="BD939" s="41"/>
      <c r="BE939" s="41"/>
      <c r="BF939" s="41"/>
      <c r="BG939" s="41"/>
      <c r="BH939" s="41"/>
      <c r="BI939" s="41"/>
      <c r="BJ939" s="41"/>
      <c r="BK939" s="41"/>
      <c r="BL939" s="41"/>
      <c r="BM939" s="41"/>
      <c r="BN939" s="41"/>
      <c r="BO939" s="41"/>
      <c r="BP939" s="41"/>
      <c r="BQ939" s="41"/>
      <c r="BR939" s="41"/>
      <c r="BS939" s="41"/>
      <c r="BT939" s="41"/>
      <c r="BU939" s="41"/>
      <c r="BV939" s="41"/>
      <c r="BW939" s="41"/>
      <c r="BX939" s="41"/>
      <c r="BY939" s="41"/>
      <c r="BZ939" s="41"/>
      <c r="CA939" s="41"/>
      <c r="CB939" s="41"/>
      <c r="CC939" s="41"/>
      <c r="CD939" s="41"/>
      <c r="CE939" s="41"/>
      <c r="CF939" s="41"/>
      <c r="CG939" s="41"/>
      <c r="CH939" s="41"/>
      <c r="CI939" s="41"/>
    </row>
    <row r="940" spans="3:87" x14ac:dyDescent="0.5"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1"/>
      <c r="AV940" s="41"/>
      <c r="AW940" s="41"/>
      <c r="AX940" s="41"/>
      <c r="AY940" s="41"/>
      <c r="AZ940" s="41"/>
      <c r="BA940" s="41"/>
      <c r="BB940" s="41"/>
      <c r="BC940" s="41"/>
      <c r="BD940" s="41"/>
      <c r="BE940" s="41"/>
      <c r="BF940" s="41"/>
      <c r="BG940" s="41"/>
      <c r="BH940" s="41"/>
      <c r="BI940" s="41"/>
      <c r="BJ940" s="41"/>
      <c r="BK940" s="41"/>
      <c r="BL940" s="41"/>
      <c r="BM940" s="41"/>
      <c r="BN940" s="41"/>
      <c r="BO940" s="41"/>
      <c r="BP940" s="41"/>
      <c r="BQ940" s="41"/>
      <c r="BR940" s="41"/>
      <c r="BS940" s="41"/>
      <c r="BT940" s="41"/>
      <c r="BU940" s="41"/>
      <c r="BV940" s="41"/>
      <c r="BW940" s="41"/>
      <c r="BX940" s="41"/>
      <c r="BY940" s="41"/>
      <c r="BZ940" s="41"/>
      <c r="CA940" s="41"/>
      <c r="CB940" s="41"/>
      <c r="CC940" s="41"/>
      <c r="CD940" s="41"/>
      <c r="CE940" s="41"/>
      <c r="CF940" s="41"/>
      <c r="CG940" s="41"/>
      <c r="CH940" s="41"/>
      <c r="CI940" s="41"/>
    </row>
    <row r="941" spans="3:87" x14ac:dyDescent="0.5"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  <c r="AW941" s="41"/>
      <c r="AX941" s="41"/>
      <c r="AY941" s="41"/>
      <c r="AZ941" s="41"/>
      <c r="BA941" s="41"/>
      <c r="BB941" s="41"/>
      <c r="BC941" s="41"/>
      <c r="BD941" s="41"/>
      <c r="BE941" s="41"/>
      <c r="BF941" s="41"/>
      <c r="BG941" s="41"/>
      <c r="BH941" s="41"/>
      <c r="BI941" s="41"/>
      <c r="BJ941" s="41"/>
      <c r="BK941" s="41"/>
      <c r="BL941" s="41"/>
      <c r="BM941" s="41"/>
      <c r="BN941" s="41"/>
      <c r="BO941" s="41"/>
      <c r="BP941" s="41"/>
      <c r="BQ941" s="41"/>
      <c r="BR941" s="41"/>
      <c r="BS941" s="41"/>
      <c r="BT941" s="41"/>
      <c r="BU941" s="41"/>
      <c r="BV941" s="41"/>
      <c r="BW941" s="41"/>
      <c r="BX941" s="41"/>
      <c r="BY941" s="41"/>
      <c r="BZ941" s="41"/>
      <c r="CA941" s="41"/>
      <c r="CB941" s="41"/>
      <c r="CC941" s="41"/>
      <c r="CD941" s="41"/>
      <c r="CE941" s="41"/>
      <c r="CF941" s="41"/>
      <c r="CG941" s="41"/>
      <c r="CH941" s="41"/>
      <c r="CI941" s="41"/>
    </row>
    <row r="942" spans="3:87" x14ac:dyDescent="0.5"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  <c r="AW942" s="41"/>
      <c r="AX942" s="41"/>
      <c r="AY942" s="41"/>
      <c r="AZ942" s="41"/>
      <c r="BA942" s="41"/>
      <c r="BB942" s="41"/>
      <c r="BC942" s="41"/>
      <c r="BD942" s="41"/>
      <c r="BE942" s="41"/>
      <c r="BF942" s="41"/>
      <c r="BG942" s="41"/>
      <c r="BH942" s="41"/>
      <c r="BI942" s="41"/>
      <c r="BJ942" s="41"/>
      <c r="BK942" s="41"/>
      <c r="BL942" s="41"/>
      <c r="BM942" s="41"/>
      <c r="BN942" s="41"/>
      <c r="BO942" s="41"/>
      <c r="BP942" s="41"/>
      <c r="BQ942" s="41"/>
      <c r="BR942" s="41"/>
      <c r="BS942" s="41"/>
      <c r="BT942" s="41"/>
      <c r="BU942" s="41"/>
      <c r="BV942" s="41"/>
      <c r="BW942" s="41"/>
      <c r="BX942" s="41"/>
      <c r="BY942" s="41"/>
      <c r="BZ942" s="41"/>
      <c r="CA942" s="41"/>
      <c r="CB942" s="41"/>
      <c r="CC942" s="41"/>
      <c r="CD942" s="41"/>
      <c r="CE942" s="41"/>
      <c r="CF942" s="41"/>
      <c r="CG942" s="41"/>
      <c r="CH942" s="41"/>
      <c r="CI942" s="41"/>
    </row>
    <row r="943" spans="3:87" x14ac:dyDescent="0.5"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  <c r="BA943" s="41"/>
      <c r="BB943" s="41"/>
      <c r="BC943" s="41"/>
      <c r="BD943" s="41"/>
      <c r="BE943" s="41"/>
      <c r="BF943" s="41"/>
      <c r="BG943" s="41"/>
      <c r="BH943" s="41"/>
      <c r="BI943" s="41"/>
      <c r="BJ943" s="41"/>
      <c r="BK943" s="41"/>
      <c r="BL943" s="41"/>
      <c r="BM943" s="41"/>
      <c r="BN943" s="41"/>
      <c r="BO943" s="41"/>
      <c r="BP943" s="41"/>
      <c r="BQ943" s="41"/>
      <c r="BR943" s="41"/>
      <c r="BS943" s="41"/>
      <c r="BT943" s="41"/>
      <c r="BU943" s="41"/>
      <c r="BV943" s="41"/>
      <c r="BW943" s="41"/>
      <c r="BX943" s="41"/>
      <c r="BY943" s="41"/>
      <c r="BZ943" s="41"/>
      <c r="CA943" s="41"/>
      <c r="CB943" s="41"/>
      <c r="CC943" s="41"/>
      <c r="CD943" s="41"/>
      <c r="CE943" s="41"/>
      <c r="CF943" s="41"/>
      <c r="CG943" s="41"/>
      <c r="CH943" s="41"/>
      <c r="CI943" s="41"/>
    </row>
    <row r="944" spans="3:87" x14ac:dyDescent="0.5"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1"/>
      <c r="AV944" s="41"/>
      <c r="AW944" s="41"/>
      <c r="AX944" s="41"/>
      <c r="AY944" s="41"/>
      <c r="AZ944" s="41"/>
      <c r="BA944" s="41"/>
      <c r="BB944" s="41"/>
      <c r="BC944" s="41"/>
      <c r="BD944" s="41"/>
      <c r="BE944" s="41"/>
      <c r="BF944" s="41"/>
      <c r="BG944" s="41"/>
      <c r="BH944" s="41"/>
      <c r="BI944" s="41"/>
      <c r="BJ944" s="41"/>
      <c r="BK944" s="41"/>
      <c r="BL944" s="41"/>
      <c r="BM944" s="41"/>
      <c r="BN944" s="41"/>
      <c r="BO944" s="41"/>
      <c r="BP944" s="41"/>
      <c r="BQ944" s="41"/>
      <c r="BR944" s="41"/>
      <c r="BS944" s="41"/>
      <c r="BT944" s="41"/>
      <c r="BU944" s="41"/>
      <c r="BV944" s="41"/>
      <c r="BW944" s="41"/>
      <c r="BX944" s="41"/>
      <c r="BY944" s="41"/>
      <c r="BZ944" s="41"/>
      <c r="CA944" s="41"/>
      <c r="CB944" s="41"/>
      <c r="CC944" s="41"/>
      <c r="CD944" s="41"/>
      <c r="CE944" s="41"/>
      <c r="CF944" s="41"/>
      <c r="CG944" s="41"/>
      <c r="CH944" s="41"/>
      <c r="CI944" s="41"/>
    </row>
    <row r="945" spans="3:87" x14ac:dyDescent="0.5"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  <c r="AW945" s="41"/>
      <c r="AX945" s="41"/>
      <c r="AY945" s="41"/>
      <c r="AZ945" s="41"/>
      <c r="BA945" s="41"/>
      <c r="BB945" s="41"/>
      <c r="BC945" s="41"/>
      <c r="BD945" s="41"/>
      <c r="BE945" s="41"/>
      <c r="BF945" s="41"/>
      <c r="BG945" s="41"/>
      <c r="BH945" s="41"/>
      <c r="BI945" s="41"/>
      <c r="BJ945" s="41"/>
      <c r="BK945" s="41"/>
      <c r="BL945" s="41"/>
      <c r="BM945" s="41"/>
      <c r="BN945" s="41"/>
      <c r="BO945" s="41"/>
      <c r="BP945" s="41"/>
      <c r="BQ945" s="41"/>
      <c r="BR945" s="41"/>
      <c r="BS945" s="41"/>
      <c r="BT945" s="41"/>
      <c r="BU945" s="41"/>
      <c r="BV945" s="41"/>
      <c r="BW945" s="41"/>
      <c r="BX945" s="41"/>
      <c r="BY945" s="41"/>
      <c r="BZ945" s="41"/>
      <c r="CA945" s="41"/>
      <c r="CB945" s="41"/>
      <c r="CC945" s="41"/>
      <c r="CD945" s="41"/>
      <c r="CE945" s="41"/>
      <c r="CF945" s="41"/>
      <c r="CG945" s="41"/>
      <c r="CH945" s="41"/>
      <c r="CI945" s="41"/>
    </row>
    <row r="946" spans="3:87" x14ac:dyDescent="0.5"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  <c r="BA946" s="41"/>
      <c r="BB946" s="41"/>
      <c r="BC946" s="41"/>
      <c r="BD946" s="41"/>
      <c r="BE946" s="41"/>
      <c r="BF946" s="41"/>
      <c r="BG946" s="41"/>
      <c r="BH946" s="41"/>
      <c r="BI946" s="41"/>
      <c r="BJ946" s="41"/>
      <c r="BK946" s="41"/>
      <c r="BL946" s="41"/>
      <c r="BM946" s="41"/>
      <c r="BN946" s="41"/>
      <c r="BO946" s="41"/>
      <c r="BP946" s="41"/>
      <c r="BQ946" s="41"/>
      <c r="BR946" s="41"/>
      <c r="BS946" s="41"/>
      <c r="BT946" s="41"/>
      <c r="BU946" s="41"/>
      <c r="BV946" s="41"/>
      <c r="BW946" s="41"/>
      <c r="BX946" s="41"/>
      <c r="BY946" s="41"/>
      <c r="BZ946" s="41"/>
      <c r="CA946" s="41"/>
      <c r="CB946" s="41"/>
      <c r="CC946" s="41"/>
      <c r="CD946" s="41"/>
      <c r="CE946" s="41"/>
      <c r="CF946" s="41"/>
      <c r="CG946" s="41"/>
      <c r="CH946" s="41"/>
      <c r="CI946" s="41"/>
    </row>
    <row r="947" spans="3:87" x14ac:dyDescent="0.5"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1"/>
      <c r="AV947" s="41"/>
      <c r="AW947" s="41"/>
      <c r="AX947" s="41"/>
      <c r="AY947" s="41"/>
      <c r="AZ947" s="41"/>
      <c r="BA947" s="41"/>
      <c r="BB947" s="41"/>
      <c r="BC947" s="41"/>
      <c r="BD947" s="41"/>
      <c r="BE947" s="41"/>
      <c r="BF947" s="41"/>
      <c r="BG947" s="41"/>
      <c r="BH947" s="41"/>
      <c r="BI947" s="41"/>
      <c r="BJ947" s="41"/>
      <c r="BK947" s="41"/>
      <c r="BL947" s="41"/>
      <c r="BM947" s="41"/>
      <c r="BN947" s="41"/>
      <c r="BO947" s="41"/>
      <c r="BP947" s="41"/>
      <c r="BQ947" s="41"/>
      <c r="BR947" s="41"/>
      <c r="BS947" s="41"/>
      <c r="BT947" s="41"/>
      <c r="BU947" s="41"/>
      <c r="BV947" s="41"/>
      <c r="BW947" s="41"/>
      <c r="BX947" s="41"/>
      <c r="BY947" s="41"/>
      <c r="BZ947" s="41"/>
      <c r="CA947" s="41"/>
      <c r="CB947" s="41"/>
      <c r="CC947" s="41"/>
      <c r="CD947" s="41"/>
      <c r="CE947" s="41"/>
      <c r="CF947" s="41"/>
      <c r="CG947" s="41"/>
      <c r="CH947" s="41"/>
      <c r="CI947" s="41"/>
    </row>
    <row r="948" spans="3:87" x14ac:dyDescent="0.5"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41"/>
      <c r="AU948" s="41"/>
      <c r="AV948" s="41"/>
      <c r="AW948" s="41"/>
      <c r="AX948" s="41"/>
      <c r="AY948" s="41"/>
      <c r="AZ948" s="41"/>
      <c r="BA948" s="41"/>
      <c r="BB948" s="41"/>
      <c r="BC948" s="41"/>
      <c r="BD948" s="41"/>
      <c r="BE948" s="41"/>
      <c r="BF948" s="41"/>
      <c r="BG948" s="41"/>
      <c r="BH948" s="41"/>
      <c r="BI948" s="41"/>
      <c r="BJ948" s="41"/>
      <c r="BK948" s="41"/>
      <c r="BL948" s="41"/>
      <c r="BM948" s="41"/>
      <c r="BN948" s="41"/>
      <c r="BO948" s="41"/>
      <c r="BP948" s="41"/>
      <c r="BQ948" s="41"/>
      <c r="BR948" s="41"/>
      <c r="BS948" s="41"/>
      <c r="BT948" s="41"/>
      <c r="BU948" s="41"/>
      <c r="BV948" s="41"/>
      <c r="BW948" s="41"/>
      <c r="BX948" s="41"/>
      <c r="BY948" s="41"/>
      <c r="BZ948" s="41"/>
      <c r="CA948" s="41"/>
      <c r="CB948" s="41"/>
      <c r="CC948" s="41"/>
      <c r="CD948" s="41"/>
      <c r="CE948" s="41"/>
      <c r="CF948" s="41"/>
      <c r="CG948" s="41"/>
      <c r="CH948" s="41"/>
      <c r="CI948" s="41"/>
    </row>
    <row r="949" spans="3:87" x14ac:dyDescent="0.5"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41"/>
      <c r="AU949" s="41"/>
      <c r="AV949" s="41"/>
      <c r="AW949" s="41"/>
      <c r="AX949" s="41"/>
      <c r="AY949" s="41"/>
      <c r="AZ949" s="41"/>
      <c r="BA949" s="41"/>
      <c r="BB949" s="41"/>
      <c r="BC949" s="41"/>
      <c r="BD949" s="41"/>
      <c r="BE949" s="41"/>
      <c r="BF949" s="41"/>
      <c r="BG949" s="41"/>
      <c r="BH949" s="41"/>
      <c r="BI949" s="41"/>
      <c r="BJ949" s="41"/>
      <c r="BK949" s="41"/>
      <c r="BL949" s="41"/>
      <c r="BM949" s="41"/>
      <c r="BN949" s="41"/>
      <c r="BO949" s="41"/>
      <c r="BP949" s="41"/>
      <c r="BQ949" s="41"/>
      <c r="BR949" s="41"/>
      <c r="BS949" s="41"/>
      <c r="BT949" s="41"/>
      <c r="BU949" s="41"/>
      <c r="BV949" s="41"/>
      <c r="BW949" s="41"/>
      <c r="BX949" s="41"/>
      <c r="BY949" s="41"/>
      <c r="BZ949" s="41"/>
      <c r="CA949" s="41"/>
      <c r="CB949" s="41"/>
      <c r="CC949" s="41"/>
      <c r="CD949" s="41"/>
      <c r="CE949" s="41"/>
      <c r="CF949" s="41"/>
      <c r="CG949" s="41"/>
      <c r="CH949" s="41"/>
      <c r="CI949" s="41"/>
    </row>
    <row r="950" spans="3:87" x14ac:dyDescent="0.5"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1"/>
      <c r="AV950" s="41"/>
      <c r="AW950" s="41"/>
      <c r="AX950" s="41"/>
      <c r="AY950" s="41"/>
      <c r="AZ950" s="41"/>
      <c r="BA950" s="41"/>
      <c r="BB950" s="41"/>
      <c r="BC950" s="41"/>
      <c r="BD950" s="41"/>
      <c r="BE950" s="41"/>
      <c r="BF950" s="41"/>
      <c r="BG950" s="41"/>
      <c r="BH950" s="41"/>
      <c r="BI950" s="41"/>
      <c r="BJ950" s="41"/>
      <c r="BK950" s="41"/>
      <c r="BL950" s="41"/>
      <c r="BM950" s="41"/>
      <c r="BN950" s="41"/>
      <c r="BO950" s="41"/>
      <c r="BP950" s="41"/>
      <c r="BQ950" s="41"/>
      <c r="BR950" s="41"/>
      <c r="BS950" s="41"/>
      <c r="BT950" s="41"/>
      <c r="BU950" s="41"/>
      <c r="BV950" s="41"/>
      <c r="BW950" s="41"/>
      <c r="BX950" s="41"/>
      <c r="BY950" s="41"/>
      <c r="BZ950" s="41"/>
      <c r="CA950" s="41"/>
      <c r="CB950" s="41"/>
      <c r="CC950" s="41"/>
      <c r="CD950" s="41"/>
      <c r="CE950" s="41"/>
      <c r="CF950" s="41"/>
      <c r="CG950" s="41"/>
      <c r="CH950" s="41"/>
      <c r="CI950" s="41"/>
    </row>
    <row r="951" spans="3:87" x14ac:dyDescent="0.5"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1"/>
      <c r="AV951" s="41"/>
      <c r="AW951" s="41"/>
      <c r="AX951" s="41"/>
      <c r="AY951" s="41"/>
      <c r="AZ951" s="41"/>
      <c r="BA951" s="41"/>
      <c r="BB951" s="41"/>
      <c r="BC951" s="41"/>
      <c r="BD951" s="41"/>
      <c r="BE951" s="41"/>
      <c r="BF951" s="41"/>
      <c r="BG951" s="41"/>
      <c r="BH951" s="41"/>
      <c r="BI951" s="41"/>
      <c r="BJ951" s="41"/>
      <c r="BK951" s="41"/>
      <c r="BL951" s="41"/>
      <c r="BM951" s="41"/>
      <c r="BN951" s="41"/>
      <c r="BO951" s="41"/>
      <c r="BP951" s="41"/>
      <c r="BQ951" s="41"/>
      <c r="BR951" s="41"/>
      <c r="BS951" s="41"/>
      <c r="BT951" s="41"/>
      <c r="BU951" s="41"/>
      <c r="BV951" s="41"/>
      <c r="BW951" s="41"/>
      <c r="BX951" s="41"/>
      <c r="BY951" s="41"/>
      <c r="BZ951" s="41"/>
      <c r="CA951" s="41"/>
      <c r="CB951" s="41"/>
      <c r="CC951" s="41"/>
      <c r="CD951" s="41"/>
      <c r="CE951" s="41"/>
      <c r="CF951" s="41"/>
      <c r="CG951" s="41"/>
      <c r="CH951" s="41"/>
      <c r="CI951" s="41"/>
    </row>
    <row r="952" spans="3:87" x14ac:dyDescent="0.5"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  <c r="AW952" s="41"/>
      <c r="AX952" s="41"/>
      <c r="AY952" s="41"/>
      <c r="AZ952" s="41"/>
      <c r="BA952" s="41"/>
      <c r="BB952" s="41"/>
      <c r="BC952" s="41"/>
      <c r="BD952" s="41"/>
      <c r="BE952" s="41"/>
      <c r="BF952" s="41"/>
      <c r="BG952" s="41"/>
      <c r="BH952" s="41"/>
      <c r="BI952" s="41"/>
      <c r="BJ952" s="41"/>
      <c r="BK952" s="41"/>
      <c r="BL952" s="41"/>
      <c r="BM952" s="41"/>
      <c r="BN952" s="41"/>
      <c r="BO952" s="41"/>
      <c r="BP952" s="41"/>
      <c r="BQ952" s="41"/>
      <c r="BR952" s="41"/>
      <c r="BS952" s="41"/>
      <c r="BT952" s="41"/>
      <c r="BU952" s="41"/>
      <c r="BV952" s="41"/>
      <c r="BW952" s="41"/>
      <c r="BX952" s="41"/>
      <c r="BY952" s="41"/>
      <c r="BZ952" s="41"/>
      <c r="CA952" s="41"/>
      <c r="CB952" s="41"/>
      <c r="CC952" s="41"/>
      <c r="CD952" s="41"/>
      <c r="CE952" s="41"/>
      <c r="CF952" s="41"/>
      <c r="CG952" s="41"/>
      <c r="CH952" s="41"/>
      <c r="CI952" s="41"/>
    </row>
    <row r="953" spans="3:87" x14ac:dyDescent="0.5"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  <c r="AW953" s="41"/>
      <c r="AX953" s="41"/>
      <c r="AY953" s="41"/>
      <c r="AZ953" s="41"/>
      <c r="BA953" s="41"/>
      <c r="BB953" s="41"/>
      <c r="BC953" s="41"/>
      <c r="BD953" s="41"/>
      <c r="BE953" s="41"/>
      <c r="BF953" s="41"/>
      <c r="BG953" s="41"/>
      <c r="BH953" s="41"/>
      <c r="BI953" s="41"/>
      <c r="BJ953" s="41"/>
      <c r="BK953" s="41"/>
      <c r="BL953" s="41"/>
      <c r="BM953" s="41"/>
      <c r="BN953" s="41"/>
      <c r="BO953" s="41"/>
      <c r="BP953" s="41"/>
      <c r="BQ953" s="41"/>
      <c r="BR953" s="41"/>
      <c r="BS953" s="41"/>
      <c r="BT953" s="41"/>
      <c r="BU953" s="41"/>
      <c r="BV953" s="41"/>
      <c r="BW953" s="41"/>
      <c r="BX953" s="41"/>
      <c r="BY953" s="41"/>
      <c r="BZ953" s="41"/>
      <c r="CA953" s="41"/>
      <c r="CB953" s="41"/>
      <c r="CC953" s="41"/>
      <c r="CD953" s="41"/>
      <c r="CE953" s="41"/>
      <c r="CF953" s="41"/>
      <c r="CG953" s="41"/>
      <c r="CH953" s="41"/>
      <c r="CI953" s="41"/>
    </row>
    <row r="954" spans="3:87" x14ac:dyDescent="0.5"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41"/>
      <c r="AU954" s="41"/>
      <c r="AV954" s="41"/>
      <c r="AW954" s="41"/>
      <c r="AX954" s="41"/>
      <c r="AY954" s="41"/>
      <c r="AZ954" s="41"/>
      <c r="BA954" s="41"/>
      <c r="BB954" s="41"/>
      <c r="BC954" s="41"/>
      <c r="BD954" s="41"/>
      <c r="BE954" s="41"/>
      <c r="BF954" s="41"/>
      <c r="BG954" s="41"/>
      <c r="BH954" s="41"/>
      <c r="BI954" s="41"/>
      <c r="BJ954" s="41"/>
      <c r="BK954" s="41"/>
      <c r="BL954" s="41"/>
      <c r="BM954" s="41"/>
      <c r="BN954" s="41"/>
      <c r="BO954" s="41"/>
      <c r="BP954" s="41"/>
      <c r="BQ954" s="41"/>
      <c r="BR954" s="41"/>
      <c r="BS954" s="41"/>
      <c r="BT954" s="41"/>
      <c r="BU954" s="41"/>
      <c r="BV954" s="41"/>
      <c r="BW954" s="41"/>
      <c r="BX954" s="41"/>
      <c r="BY954" s="41"/>
      <c r="BZ954" s="41"/>
      <c r="CA954" s="41"/>
      <c r="CB954" s="41"/>
      <c r="CC954" s="41"/>
      <c r="CD954" s="41"/>
      <c r="CE954" s="41"/>
      <c r="CF954" s="41"/>
      <c r="CG954" s="41"/>
      <c r="CH954" s="41"/>
      <c r="CI954" s="41"/>
    </row>
    <row r="955" spans="3:87" x14ac:dyDescent="0.5"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1"/>
      <c r="AV955" s="41"/>
      <c r="AW955" s="41"/>
      <c r="AX955" s="41"/>
      <c r="AY955" s="41"/>
      <c r="AZ955" s="41"/>
      <c r="BA955" s="41"/>
      <c r="BB955" s="41"/>
      <c r="BC955" s="41"/>
      <c r="BD955" s="41"/>
      <c r="BE955" s="41"/>
      <c r="BF955" s="41"/>
      <c r="BG955" s="41"/>
      <c r="BH955" s="41"/>
      <c r="BI955" s="41"/>
      <c r="BJ955" s="41"/>
      <c r="BK955" s="41"/>
      <c r="BL955" s="41"/>
      <c r="BM955" s="41"/>
      <c r="BN955" s="41"/>
      <c r="BO955" s="41"/>
      <c r="BP955" s="41"/>
      <c r="BQ955" s="41"/>
      <c r="BR955" s="41"/>
      <c r="BS955" s="41"/>
      <c r="BT955" s="41"/>
      <c r="BU955" s="41"/>
      <c r="BV955" s="41"/>
      <c r="BW955" s="41"/>
      <c r="BX955" s="41"/>
      <c r="BY955" s="41"/>
      <c r="BZ955" s="41"/>
      <c r="CA955" s="41"/>
      <c r="CB955" s="41"/>
      <c r="CC955" s="41"/>
      <c r="CD955" s="41"/>
      <c r="CE955" s="41"/>
      <c r="CF955" s="41"/>
      <c r="CG955" s="41"/>
      <c r="CH955" s="41"/>
      <c r="CI955" s="41"/>
    </row>
    <row r="956" spans="3:87" x14ac:dyDescent="0.5"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1"/>
      <c r="AV956" s="41"/>
      <c r="AW956" s="41"/>
      <c r="AX956" s="41"/>
      <c r="AY956" s="41"/>
      <c r="AZ956" s="41"/>
      <c r="BA956" s="41"/>
      <c r="BB956" s="41"/>
      <c r="BC956" s="41"/>
      <c r="BD956" s="41"/>
      <c r="BE956" s="41"/>
      <c r="BF956" s="41"/>
      <c r="BG956" s="41"/>
      <c r="BH956" s="41"/>
      <c r="BI956" s="41"/>
      <c r="BJ956" s="41"/>
      <c r="BK956" s="41"/>
      <c r="BL956" s="41"/>
      <c r="BM956" s="41"/>
      <c r="BN956" s="41"/>
      <c r="BO956" s="41"/>
      <c r="BP956" s="41"/>
      <c r="BQ956" s="41"/>
      <c r="BR956" s="41"/>
      <c r="BS956" s="41"/>
      <c r="BT956" s="41"/>
      <c r="BU956" s="41"/>
      <c r="BV956" s="41"/>
      <c r="BW956" s="41"/>
      <c r="BX956" s="41"/>
      <c r="BY956" s="41"/>
      <c r="BZ956" s="41"/>
      <c r="CA956" s="41"/>
      <c r="CB956" s="41"/>
      <c r="CC956" s="41"/>
      <c r="CD956" s="41"/>
      <c r="CE956" s="41"/>
      <c r="CF956" s="41"/>
      <c r="CG956" s="41"/>
      <c r="CH956" s="41"/>
      <c r="CI956" s="41"/>
    </row>
    <row r="957" spans="3:87" x14ac:dyDescent="0.5"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  <c r="BA957" s="41"/>
      <c r="BB957" s="41"/>
      <c r="BC957" s="41"/>
      <c r="BD957" s="41"/>
      <c r="BE957" s="41"/>
      <c r="BF957" s="41"/>
      <c r="BG957" s="41"/>
      <c r="BH957" s="41"/>
      <c r="BI957" s="41"/>
      <c r="BJ957" s="41"/>
      <c r="BK957" s="41"/>
      <c r="BL957" s="41"/>
      <c r="BM957" s="41"/>
      <c r="BN957" s="41"/>
      <c r="BO957" s="41"/>
      <c r="BP957" s="41"/>
      <c r="BQ957" s="41"/>
      <c r="BR957" s="41"/>
      <c r="BS957" s="41"/>
      <c r="BT957" s="41"/>
      <c r="BU957" s="41"/>
      <c r="BV957" s="41"/>
      <c r="BW957" s="41"/>
      <c r="BX957" s="41"/>
      <c r="BY957" s="41"/>
      <c r="BZ957" s="41"/>
      <c r="CA957" s="41"/>
      <c r="CB957" s="41"/>
      <c r="CC957" s="41"/>
      <c r="CD957" s="41"/>
      <c r="CE957" s="41"/>
      <c r="CF957" s="41"/>
      <c r="CG957" s="41"/>
      <c r="CH957" s="41"/>
      <c r="CI957" s="41"/>
    </row>
    <row r="958" spans="3:87" x14ac:dyDescent="0.5"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  <c r="AW958" s="41"/>
      <c r="AX958" s="41"/>
      <c r="AY958" s="41"/>
      <c r="AZ958" s="41"/>
      <c r="BA958" s="41"/>
      <c r="BB958" s="41"/>
      <c r="BC958" s="41"/>
      <c r="BD958" s="41"/>
      <c r="BE958" s="41"/>
      <c r="BF958" s="41"/>
      <c r="BG958" s="41"/>
      <c r="BH958" s="41"/>
      <c r="BI958" s="41"/>
      <c r="BJ958" s="41"/>
      <c r="BK958" s="41"/>
      <c r="BL958" s="41"/>
      <c r="BM958" s="41"/>
      <c r="BN958" s="41"/>
      <c r="BO958" s="41"/>
      <c r="BP958" s="41"/>
      <c r="BQ958" s="41"/>
      <c r="BR958" s="41"/>
      <c r="BS958" s="41"/>
      <c r="BT958" s="41"/>
      <c r="BU958" s="41"/>
      <c r="BV958" s="41"/>
      <c r="BW958" s="41"/>
      <c r="BX958" s="41"/>
      <c r="BY958" s="41"/>
      <c r="BZ958" s="41"/>
      <c r="CA958" s="41"/>
      <c r="CB958" s="41"/>
      <c r="CC958" s="41"/>
      <c r="CD958" s="41"/>
      <c r="CE958" s="41"/>
      <c r="CF958" s="41"/>
      <c r="CG958" s="41"/>
      <c r="CH958" s="41"/>
      <c r="CI958" s="41"/>
    </row>
    <row r="959" spans="3:87" x14ac:dyDescent="0.5"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41"/>
      <c r="AU959" s="41"/>
      <c r="AV959" s="41"/>
      <c r="AW959" s="41"/>
      <c r="AX959" s="41"/>
      <c r="AY959" s="41"/>
      <c r="AZ959" s="41"/>
      <c r="BA959" s="41"/>
      <c r="BB959" s="41"/>
      <c r="BC959" s="41"/>
      <c r="BD959" s="41"/>
      <c r="BE959" s="41"/>
      <c r="BF959" s="41"/>
      <c r="BG959" s="41"/>
      <c r="BH959" s="41"/>
      <c r="BI959" s="41"/>
      <c r="BJ959" s="41"/>
      <c r="BK959" s="41"/>
      <c r="BL959" s="41"/>
      <c r="BM959" s="41"/>
      <c r="BN959" s="41"/>
      <c r="BO959" s="41"/>
      <c r="BP959" s="41"/>
      <c r="BQ959" s="41"/>
      <c r="BR959" s="41"/>
      <c r="BS959" s="41"/>
      <c r="BT959" s="41"/>
      <c r="BU959" s="41"/>
      <c r="BV959" s="41"/>
      <c r="BW959" s="41"/>
      <c r="BX959" s="41"/>
      <c r="BY959" s="41"/>
      <c r="BZ959" s="41"/>
      <c r="CA959" s="41"/>
      <c r="CB959" s="41"/>
      <c r="CC959" s="41"/>
      <c r="CD959" s="41"/>
      <c r="CE959" s="41"/>
      <c r="CF959" s="41"/>
      <c r="CG959" s="41"/>
      <c r="CH959" s="41"/>
      <c r="CI959" s="41"/>
    </row>
    <row r="960" spans="3:87" x14ac:dyDescent="0.5"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41"/>
      <c r="AU960" s="41"/>
      <c r="AV960" s="41"/>
      <c r="AW960" s="41"/>
      <c r="AX960" s="41"/>
      <c r="AY960" s="41"/>
      <c r="AZ960" s="41"/>
      <c r="BA960" s="41"/>
      <c r="BB960" s="41"/>
      <c r="BC960" s="41"/>
      <c r="BD960" s="41"/>
      <c r="BE960" s="41"/>
      <c r="BF960" s="41"/>
      <c r="BG960" s="41"/>
      <c r="BH960" s="41"/>
      <c r="BI960" s="41"/>
      <c r="BJ960" s="41"/>
      <c r="BK960" s="41"/>
      <c r="BL960" s="41"/>
      <c r="BM960" s="41"/>
      <c r="BN960" s="41"/>
      <c r="BO960" s="41"/>
      <c r="BP960" s="41"/>
      <c r="BQ960" s="41"/>
      <c r="BR960" s="41"/>
      <c r="BS960" s="41"/>
      <c r="BT960" s="41"/>
      <c r="BU960" s="41"/>
      <c r="BV960" s="41"/>
      <c r="BW960" s="41"/>
      <c r="BX960" s="41"/>
      <c r="BY960" s="41"/>
      <c r="BZ960" s="41"/>
      <c r="CA960" s="41"/>
      <c r="CB960" s="41"/>
      <c r="CC960" s="41"/>
      <c r="CD960" s="41"/>
      <c r="CE960" s="41"/>
      <c r="CF960" s="41"/>
      <c r="CG960" s="41"/>
      <c r="CH960" s="41"/>
      <c r="CI960" s="41"/>
    </row>
    <row r="961" spans="3:87" x14ac:dyDescent="0.5"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  <c r="AW961" s="41"/>
      <c r="AX961" s="41"/>
      <c r="AY961" s="41"/>
      <c r="AZ961" s="41"/>
      <c r="BA961" s="41"/>
      <c r="BB961" s="41"/>
      <c r="BC961" s="41"/>
      <c r="BD961" s="41"/>
      <c r="BE961" s="41"/>
      <c r="BF961" s="41"/>
      <c r="BG961" s="41"/>
      <c r="BH961" s="41"/>
      <c r="BI961" s="41"/>
      <c r="BJ961" s="41"/>
      <c r="BK961" s="41"/>
      <c r="BL961" s="41"/>
      <c r="BM961" s="41"/>
      <c r="BN961" s="41"/>
      <c r="BO961" s="41"/>
      <c r="BP961" s="41"/>
      <c r="BQ961" s="41"/>
      <c r="BR961" s="41"/>
      <c r="BS961" s="41"/>
      <c r="BT961" s="41"/>
      <c r="BU961" s="41"/>
      <c r="BV961" s="41"/>
      <c r="BW961" s="41"/>
      <c r="BX961" s="41"/>
      <c r="BY961" s="41"/>
      <c r="BZ961" s="41"/>
      <c r="CA961" s="41"/>
      <c r="CB961" s="41"/>
      <c r="CC961" s="41"/>
      <c r="CD961" s="41"/>
      <c r="CE961" s="41"/>
      <c r="CF961" s="41"/>
      <c r="CG961" s="41"/>
      <c r="CH961" s="41"/>
      <c r="CI961" s="41"/>
    </row>
    <row r="962" spans="3:87" x14ac:dyDescent="0.5"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41"/>
      <c r="AU962" s="41"/>
      <c r="AV962" s="41"/>
      <c r="AW962" s="41"/>
      <c r="AX962" s="41"/>
      <c r="AY962" s="41"/>
      <c r="AZ962" s="41"/>
      <c r="BA962" s="41"/>
      <c r="BB962" s="41"/>
      <c r="BC962" s="41"/>
      <c r="BD962" s="41"/>
      <c r="BE962" s="41"/>
      <c r="BF962" s="41"/>
      <c r="BG962" s="41"/>
      <c r="BH962" s="41"/>
      <c r="BI962" s="41"/>
      <c r="BJ962" s="41"/>
      <c r="BK962" s="41"/>
      <c r="BL962" s="41"/>
      <c r="BM962" s="41"/>
      <c r="BN962" s="41"/>
      <c r="BO962" s="41"/>
      <c r="BP962" s="41"/>
      <c r="BQ962" s="41"/>
      <c r="BR962" s="41"/>
      <c r="BS962" s="41"/>
      <c r="BT962" s="41"/>
      <c r="BU962" s="41"/>
      <c r="BV962" s="41"/>
      <c r="BW962" s="41"/>
      <c r="BX962" s="41"/>
      <c r="BY962" s="41"/>
      <c r="BZ962" s="41"/>
      <c r="CA962" s="41"/>
      <c r="CB962" s="41"/>
      <c r="CC962" s="41"/>
      <c r="CD962" s="41"/>
      <c r="CE962" s="41"/>
      <c r="CF962" s="41"/>
      <c r="CG962" s="41"/>
      <c r="CH962" s="41"/>
      <c r="CI962" s="41"/>
    </row>
    <row r="963" spans="3:87" x14ac:dyDescent="0.5"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1"/>
      <c r="AV963" s="41"/>
      <c r="AW963" s="41"/>
      <c r="AX963" s="41"/>
      <c r="AY963" s="41"/>
      <c r="AZ963" s="41"/>
      <c r="BA963" s="41"/>
      <c r="BB963" s="41"/>
      <c r="BC963" s="41"/>
      <c r="BD963" s="41"/>
      <c r="BE963" s="41"/>
      <c r="BF963" s="41"/>
      <c r="BG963" s="41"/>
      <c r="BH963" s="41"/>
      <c r="BI963" s="41"/>
      <c r="BJ963" s="41"/>
      <c r="BK963" s="41"/>
      <c r="BL963" s="41"/>
      <c r="BM963" s="41"/>
      <c r="BN963" s="41"/>
      <c r="BO963" s="41"/>
      <c r="BP963" s="41"/>
      <c r="BQ963" s="41"/>
      <c r="BR963" s="41"/>
      <c r="BS963" s="41"/>
      <c r="BT963" s="41"/>
      <c r="BU963" s="41"/>
      <c r="BV963" s="41"/>
      <c r="BW963" s="41"/>
      <c r="BX963" s="41"/>
      <c r="BY963" s="41"/>
      <c r="BZ963" s="41"/>
      <c r="CA963" s="41"/>
      <c r="CB963" s="41"/>
      <c r="CC963" s="41"/>
      <c r="CD963" s="41"/>
      <c r="CE963" s="41"/>
      <c r="CF963" s="41"/>
      <c r="CG963" s="41"/>
      <c r="CH963" s="41"/>
      <c r="CI963" s="41"/>
    </row>
    <row r="964" spans="3:87" x14ac:dyDescent="0.5"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1"/>
      <c r="AV964" s="41"/>
      <c r="AW964" s="41"/>
      <c r="AX964" s="41"/>
      <c r="AY964" s="41"/>
      <c r="AZ964" s="41"/>
      <c r="BA964" s="41"/>
      <c r="BB964" s="41"/>
      <c r="BC964" s="41"/>
      <c r="BD964" s="41"/>
      <c r="BE964" s="41"/>
      <c r="BF964" s="41"/>
      <c r="BG964" s="41"/>
      <c r="BH964" s="41"/>
      <c r="BI964" s="41"/>
      <c r="BJ964" s="41"/>
      <c r="BK964" s="41"/>
      <c r="BL964" s="41"/>
      <c r="BM964" s="41"/>
      <c r="BN964" s="41"/>
      <c r="BO964" s="41"/>
      <c r="BP964" s="41"/>
      <c r="BQ964" s="41"/>
      <c r="BR964" s="41"/>
      <c r="BS964" s="41"/>
      <c r="BT964" s="41"/>
      <c r="BU964" s="41"/>
      <c r="BV964" s="41"/>
      <c r="BW964" s="41"/>
      <c r="BX964" s="41"/>
      <c r="BY964" s="41"/>
      <c r="BZ964" s="41"/>
      <c r="CA964" s="41"/>
      <c r="CB964" s="41"/>
      <c r="CC964" s="41"/>
      <c r="CD964" s="41"/>
      <c r="CE964" s="41"/>
      <c r="CF964" s="41"/>
      <c r="CG964" s="41"/>
      <c r="CH964" s="41"/>
      <c r="CI964" s="41"/>
    </row>
    <row r="965" spans="3:87" x14ac:dyDescent="0.5"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1"/>
      <c r="AV965" s="41"/>
      <c r="AW965" s="41"/>
      <c r="AX965" s="41"/>
      <c r="AY965" s="41"/>
      <c r="AZ965" s="41"/>
      <c r="BA965" s="41"/>
      <c r="BB965" s="41"/>
      <c r="BC965" s="41"/>
      <c r="BD965" s="41"/>
      <c r="BE965" s="41"/>
      <c r="BF965" s="41"/>
      <c r="BG965" s="41"/>
      <c r="BH965" s="41"/>
      <c r="BI965" s="41"/>
      <c r="BJ965" s="41"/>
      <c r="BK965" s="41"/>
      <c r="BL965" s="41"/>
      <c r="BM965" s="41"/>
      <c r="BN965" s="41"/>
      <c r="BO965" s="41"/>
      <c r="BP965" s="41"/>
      <c r="BQ965" s="41"/>
      <c r="BR965" s="41"/>
      <c r="BS965" s="41"/>
      <c r="BT965" s="41"/>
      <c r="BU965" s="41"/>
      <c r="BV965" s="41"/>
      <c r="BW965" s="41"/>
      <c r="BX965" s="41"/>
      <c r="BY965" s="41"/>
      <c r="BZ965" s="41"/>
      <c r="CA965" s="41"/>
      <c r="CB965" s="41"/>
      <c r="CC965" s="41"/>
      <c r="CD965" s="41"/>
      <c r="CE965" s="41"/>
      <c r="CF965" s="41"/>
      <c r="CG965" s="41"/>
      <c r="CH965" s="41"/>
      <c r="CI965" s="41"/>
    </row>
    <row r="966" spans="3:87" x14ac:dyDescent="0.5"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1"/>
      <c r="AV966" s="41"/>
      <c r="AW966" s="41"/>
      <c r="AX966" s="41"/>
      <c r="AY966" s="41"/>
      <c r="AZ966" s="41"/>
      <c r="BA966" s="41"/>
      <c r="BB966" s="41"/>
      <c r="BC966" s="41"/>
      <c r="BD966" s="41"/>
      <c r="BE966" s="41"/>
      <c r="BF966" s="41"/>
      <c r="BG966" s="41"/>
      <c r="BH966" s="41"/>
      <c r="BI966" s="41"/>
      <c r="BJ966" s="41"/>
      <c r="BK966" s="41"/>
      <c r="BL966" s="41"/>
      <c r="BM966" s="41"/>
      <c r="BN966" s="41"/>
      <c r="BO966" s="41"/>
      <c r="BP966" s="41"/>
      <c r="BQ966" s="41"/>
      <c r="BR966" s="41"/>
      <c r="BS966" s="41"/>
      <c r="BT966" s="41"/>
      <c r="BU966" s="41"/>
      <c r="BV966" s="41"/>
      <c r="BW966" s="41"/>
      <c r="BX966" s="41"/>
      <c r="BY966" s="41"/>
      <c r="BZ966" s="41"/>
      <c r="CA966" s="41"/>
      <c r="CB966" s="41"/>
      <c r="CC966" s="41"/>
      <c r="CD966" s="41"/>
      <c r="CE966" s="41"/>
      <c r="CF966" s="41"/>
      <c r="CG966" s="41"/>
      <c r="CH966" s="41"/>
      <c r="CI966" s="41"/>
    </row>
    <row r="967" spans="3:87" x14ac:dyDescent="0.5"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41"/>
      <c r="AU967" s="41"/>
      <c r="AV967" s="41"/>
      <c r="AW967" s="41"/>
      <c r="AX967" s="41"/>
      <c r="AY967" s="41"/>
      <c r="AZ967" s="41"/>
      <c r="BA967" s="41"/>
      <c r="BB967" s="41"/>
      <c r="BC967" s="41"/>
      <c r="BD967" s="41"/>
      <c r="BE967" s="41"/>
      <c r="BF967" s="41"/>
      <c r="BG967" s="41"/>
      <c r="BH967" s="41"/>
      <c r="BI967" s="41"/>
      <c r="BJ967" s="41"/>
      <c r="BK967" s="41"/>
      <c r="BL967" s="41"/>
      <c r="BM967" s="41"/>
      <c r="BN967" s="41"/>
      <c r="BO967" s="41"/>
      <c r="BP967" s="41"/>
      <c r="BQ967" s="41"/>
      <c r="BR967" s="41"/>
      <c r="BS967" s="41"/>
      <c r="BT967" s="41"/>
      <c r="BU967" s="41"/>
      <c r="BV967" s="41"/>
      <c r="BW967" s="41"/>
      <c r="BX967" s="41"/>
      <c r="BY967" s="41"/>
      <c r="BZ967" s="41"/>
      <c r="CA967" s="41"/>
      <c r="CB967" s="41"/>
      <c r="CC967" s="41"/>
      <c r="CD967" s="41"/>
      <c r="CE967" s="41"/>
      <c r="CF967" s="41"/>
      <c r="CG967" s="41"/>
      <c r="CH967" s="41"/>
      <c r="CI967" s="41"/>
    </row>
    <row r="968" spans="3:87" x14ac:dyDescent="0.5"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41"/>
      <c r="AU968" s="41"/>
      <c r="AV968" s="41"/>
      <c r="AW968" s="41"/>
      <c r="AX968" s="41"/>
      <c r="AY968" s="41"/>
      <c r="AZ968" s="41"/>
      <c r="BA968" s="41"/>
      <c r="BB968" s="41"/>
      <c r="BC968" s="41"/>
      <c r="BD968" s="41"/>
      <c r="BE968" s="41"/>
      <c r="BF968" s="41"/>
      <c r="BG968" s="41"/>
      <c r="BH968" s="41"/>
      <c r="BI968" s="41"/>
      <c r="BJ968" s="41"/>
      <c r="BK968" s="41"/>
      <c r="BL968" s="41"/>
      <c r="BM968" s="41"/>
      <c r="BN968" s="41"/>
      <c r="BO968" s="41"/>
      <c r="BP968" s="41"/>
      <c r="BQ968" s="41"/>
      <c r="BR968" s="41"/>
      <c r="BS968" s="41"/>
      <c r="BT968" s="41"/>
      <c r="BU968" s="41"/>
      <c r="BV968" s="41"/>
      <c r="BW968" s="41"/>
      <c r="BX968" s="41"/>
      <c r="BY968" s="41"/>
      <c r="BZ968" s="41"/>
      <c r="CA968" s="41"/>
      <c r="CB968" s="41"/>
      <c r="CC968" s="41"/>
      <c r="CD968" s="41"/>
      <c r="CE968" s="41"/>
      <c r="CF968" s="41"/>
      <c r="CG968" s="41"/>
      <c r="CH968" s="41"/>
      <c r="CI968" s="41"/>
    </row>
    <row r="969" spans="3:87" x14ac:dyDescent="0.5"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41"/>
      <c r="AU969" s="41"/>
      <c r="AV969" s="41"/>
      <c r="AW969" s="41"/>
      <c r="AX969" s="41"/>
      <c r="AY969" s="41"/>
      <c r="AZ969" s="41"/>
      <c r="BA969" s="41"/>
      <c r="BB969" s="41"/>
      <c r="BC969" s="41"/>
      <c r="BD969" s="41"/>
      <c r="BE969" s="41"/>
      <c r="BF969" s="41"/>
      <c r="BG969" s="41"/>
      <c r="BH969" s="41"/>
      <c r="BI969" s="41"/>
      <c r="BJ969" s="41"/>
      <c r="BK969" s="41"/>
      <c r="BL969" s="41"/>
      <c r="BM969" s="41"/>
      <c r="BN969" s="41"/>
      <c r="BO969" s="41"/>
      <c r="BP969" s="41"/>
      <c r="BQ969" s="41"/>
      <c r="BR969" s="41"/>
      <c r="BS969" s="41"/>
      <c r="BT969" s="41"/>
      <c r="BU969" s="41"/>
      <c r="BV969" s="41"/>
      <c r="BW969" s="41"/>
      <c r="BX969" s="41"/>
      <c r="BY969" s="41"/>
      <c r="BZ969" s="41"/>
      <c r="CA969" s="41"/>
      <c r="CB969" s="41"/>
      <c r="CC969" s="41"/>
      <c r="CD969" s="41"/>
      <c r="CE969" s="41"/>
      <c r="CF969" s="41"/>
      <c r="CG969" s="41"/>
      <c r="CH969" s="41"/>
      <c r="CI969" s="41"/>
    </row>
    <row r="970" spans="3:87" x14ac:dyDescent="0.5"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1"/>
      <c r="AV970" s="41"/>
      <c r="AW970" s="41"/>
      <c r="AX970" s="41"/>
      <c r="AY970" s="41"/>
      <c r="AZ970" s="41"/>
      <c r="BA970" s="41"/>
      <c r="BB970" s="41"/>
      <c r="BC970" s="41"/>
      <c r="BD970" s="41"/>
      <c r="BE970" s="41"/>
      <c r="BF970" s="41"/>
      <c r="BG970" s="41"/>
      <c r="BH970" s="41"/>
      <c r="BI970" s="41"/>
      <c r="BJ970" s="41"/>
      <c r="BK970" s="41"/>
      <c r="BL970" s="41"/>
      <c r="BM970" s="41"/>
      <c r="BN970" s="41"/>
      <c r="BO970" s="41"/>
      <c r="BP970" s="41"/>
      <c r="BQ970" s="41"/>
      <c r="BR970" s="41"/>
      <c r="BS970" s="41"/>
      <c r="BT970" s="41"/>
      <c r="BU970" s="41"/>
      <c r="BV970" s="41"/>
      <c r="BW970" s="41"/>
      <c r="BX970" s="41"/>
      <c r="BY970" s="41"/>
      <c r="BZ970" s="41"/>
      <c r="CA970" s="41"/>
      <c r="CB970" s="41"/>
      <c r="CC970" s="41"/>
      <c r="CD970" s="41"/>
      <c r="CE970" s="41"/>
      <c r="CF970" s="41"/>
      <c r="CG970" s="41"/>
      <c r="CH970" s="41"/>
      <c r="CI970" s="41"/>
    </row>
    <row r="971" spans="3:87" x14ac:dyDescent="0.5"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1"/>
      <c r="AV971" s="41"/>
      <c r="AW971" s="41"/>
      <c r="AX971" s="41"/>
      <c r="AY971" s="41"/>
      <c r="AZ971" s="41"/>
      <c r="BA971" s="41"/>
      <c r="BB971" s="41"/>
      <c r="BC971" s="41"/>
      <c r="BD971" s="41"/>
      <c r="BE971" s="41"/>
      <c r="BF971" s="41"/>
      <c r="BG971" s="41"/>
      <c r="BH971" s="41"/>
      <c r="BI971" s="41"/>
      <c r="BJ971" s="41"/>
      <c r="BK971" s="41"/>
      <c r="BL971" s="41"/>
      <c r="BM971" s="41"/>
      <c r="BN971" s="41"/>
      <c r="BO971" s="41"/>
      <c r="BP971" s="41"/>
      <c r="BQ971" s="41"/>
      <c r="BR971" s="41"/>
      <c r="BS971" s="41"/>
      <c r="BT971" s="41"/>
      <c r="BU971" s="41"/>
      <c r="BV971" s="41"/>
      <c r="BW971" s="41"/>
      <c r="BX971" s="41"/>
      <c r="BY971" s="41"/>
      <c r="BZ971" s="41"/>
      <c r="CA971" s="41"/>
      <c r="CB971" s="41"/>
      <c r="CC971" s="41"/>
      <c r="CD971" s="41"/>
      <c r="CE971" s="41"/>
      <c r="CF971" s="41"/>
      <c r="CG971" s="41"/>
      <c r="CH971" s="41"/>
      <c r="CI971" s="41"/>
    </row>
    <row r="972" spans="3:87" x14ac:dyDescent="0.5"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1"/>
      <c r="AV972" s="41"/>
      <c r="AW972" s="41"/>
      <c r="AX972" s="41"/>
      <c r="AY972" s="41"/>
      <c r="AZ972" s="41"/>
      <c r="BA972" s="41"/>
      <c r="BB972" s="41"/>
      <c r="BC972" s="41"/>
      <c r="BD972" s="41"/>
      <c r="BE972" s="41"/>
      <c r="BF972" s="41"/>
      <c r="BG972" s="41"/>
      <c r="BH972" s="41"/>
      <c r="BI972" s="41"/>
      <c r="BJ972" s="41"/>
      <c r="BK972" s="41"/>
      <c r="BL972" s="41"/>
      <c r="BM972" s="41"/>
      <c r="BN972" s="41"/>
      <c r="BO972" s="41"/>
      <c r="BP972" s="41"/>
      <c r="BQ972" s="41"/>
      <c r="BR972" s="41"/>
      <c r="BS972" s="41"/>
      <c r="BT972" s="41"/>
      <c r="BU972" s="41"/>
      <c r="BV972" s="41"/>
      <c r="BW972" s="41"/>
      <c r="BX972" s="41"/>
      <c r="BY972" s="41"/>
      <c r="BZ972" s="41"/>
      <c r="CA972" s="41"/>
      <c r="CB972" s="41"/>
      <c r="CC972" s="41"/>
      <c r="CD972" s="41"/>
      <c r="CE972" s="41"/>
      <c r="CF972" s="41"/>
      <c r="CG972" s="41"/>
      <c r="CH972" s="41"/>
      <c r="CI972" s="41"/>
    </row>
    <row r="973" spans="3:87" x14ac:dyDescent="0.5"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1"/>
      <c r="AV973" s="41"/>
      <c r="AW973" s="41"/>
      <c r="AX973" s="41"/>
      <c r="AY973" s="41"/>
      <c r="AZ973" s="41"/>
      <c r="BA973" s="41"/>
      <c r="BB973" s="41"/>
      <c r="BC973" s="41"/>
      <c r="BD973" s="41"/>
      <c r="BE973" s="41"/>
      <c r="BF973" s="41"/>
      <c r="BG973" s="41"/>
      <c r="BH973" s="41"/>
      <c r="BI973" s="41"/>
      <c r="BJ973" s="41"/>
      <c r="BK973" s="41"/>
      <c r="BL973" s="41"/>
      <c r="BM973" s="41"/>
      <c r="BN973" s="41"/>
      <c r="BO973" s="41"/>
      <c r="BP973" s="41"/>
      <c r="BQ973" s="41"/>
      <c r="BR973" s="41"/>
      <c r="BS973" s="41"/>
      <c r="BT973" s="41"/>
      <c r="BU973" s="41"/>
      <c r="BV973" s="41"/>
      <c r="BW973" s="41"/>
      <c r="BX973" s="41"/>
      <c r="BY973" s="41"/>
      <c r="BZ973" s="41"/>
      <c r="CA973" s="41"/>
      <c r="CB973" s="41"/>
      <c r="CC973" s="41"/>
      <c r="CD973" s="41"/>
      <c r="CE973" s="41"/>
      <c r="CF973" s="41"/>
      <c r="CG973" s="41"/>
      <c r="CH973" s="41"/>
      <c r="CI973" s="41"/>
    </row>
    <row r="974" spans="3:87" x14ac:dyDescent="0.5"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1"/>
      <c r="AV974" s="41"/>
      <c r="AW974" s="41"/>
      <c r="AX974" s="41"/>
      <c r="AY974" s="41"/>
      <c r="AZ974" s="41"/>
      <c r="BA974" s="41"/>
      <c r="BB974" s="41"/>
      <c r="BC974" s="41"/>
      <c r="BD974" s="41"/>
      <c r="BE974" s="41"/>
      <c r="BF974" s="41"/>
      <c r="BG974" s="41"/>
      <c r="BH974" s="41"/>
      <c r="BI974" s="41"/>
      <c r="BJ974" s="41"/>
      <c r="BK974" s="41"/>
      <c r="BL974" s="41"/>
      <c r="BM974" s="41"/>
      <c r="BN974" s="41"/>
      <c r="BO974" s="41"/>
      <c r="BP974" s="41"/>
      <c r="BQ974" s="41"/>
      <c r="BR974" s="41"/>
      <c r="BS974" s="41"/>
      <c r="BT974" s="41"/>
      <c r="BU974" s="41"/>
      <c r="BV974" s="41"/>
      <c r="BW974" s="41"/>
      <c r="BX974" s="41"/>
      <c r="BY974" s="41"/>
      <c r="BZ974" s="41"/>
      <c r="CA974" s="41"/>
      <c r="CB974" s="41"/>
      <c r="CC974" s="41"/>
      <c r="CD974" s="41"/>
      <c r="CE974" s="41"/>
      <c r="CF974" s="41"/>
      <c r="CG974" s="41"/>
      <c r="CH974" s="41"/>
      <c r="CI974" s="41"/>
    </row>
    <row r="975" spans="3:87" x14ac:dyDescent="0.5"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1"/>
      <c r="AV975" s="41"/>
      <c r="AW975" s="41"/>
      <c r="AX975" s="41"/>
      <c r="AY975" s="41"/>
      <c r="AZ975" s="41"/>
      <c r="BA975" s="41"/>
      <c r="BB975" s="41"/>
      <c r="BC975" s="41"/>
      <c r="BD975" s="41"/>
      <c r="BE975" s="41"/>
      <c r="BF975" s="41"/>
      <c r="BG975" s="41"/>
      <c r="BH975" s="41"/>
      <c r="BI975" s="41"/>
      <c r="BJ975" s="41"/>
      <c r="BK975" s="41"/>
      <c r="BL975" s="41"/>
      <c r="BM975" s="41"/>
      <c r="BN975" s="41"/>
      <c r="BO975" s="41"/>
      <c r="BP975" s="41"/>
      <c r="BQ975" s="41"/>
      <c r="BR975" s="41"/>
      <c r="BS975" s="41"/>
      <c r="BT975" s="41"/>
      <c r="BU975" s="41"/>
      <c r="BV975" s="41"/>
      <c r="BW975" s="41"/>
      <c r="BX975" s="41"/>
      <c r="BY975" s="41"/>
      <c r="BZ975" s="41"/>
      <c r="CA975" s="41"/>
      <c r="CB975" s="41"/>
      <c r="CC975" s="41"/>
      <c r="CD975" s="41"/>
      <c r="CE975" s="41"/>
      <c r="CF975" s="41"/>
      <c r="CG975" s="41"/>
      <c r="CH975" s="41"/>
      <c r="CI975" s="41"/>
    </row>
    <row r="976" spans="3:87" x14ac:dyDescent="0.5"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1"/>
      <c r="AV976" s="41"/>
      <c r="AW976" s="41"/>
      <c r="AX976" s="41"/>
      <c r="AY976" s="41"/>
      <c r="AZ976" s="41"/>
      <c r="BA976" s="41"/>
      <c r="BB976" s="41"/>
      <c r="BC976" s="41"/>
      <c r="BD976" s="41"/>
      <c r="BE976" s="41"/>
      <c r="BF976" s="41"/>
      <c r="BG976" s="41"/>
      <c r="BH976" s="41"/>
      <c r="BI976" s="41"/>
      <c r="BJ976" s="41"/>
      <c r="BK976" s="41"/>
      <c r="BL976" s="41"/>
      <c r="BM976" s="41"/>
      <c r="BN976" s="41"/>
      <c r="BO976" s="41"/>
      <c r="BP976" s="41"/>
      <c r="BQ976" s="41"/>
      <c r="BR976" s="41"/>
      <c r="BS976" s="41"/>
      <c r="BT976" s="41"/>
      <c r="BU976" s="41"/>
      <c r="BV976" s="41"/>
      <c r="BW976" s="41"/>
      <c r="BX976" s="41"/>
      <c r="BY976" s="41"/>
      <c r="BZ976" s="41"/>
      <c r="CA976" s="41"/>
      <c r="CB976" s="41"/>
      <c r="CC976" s="41"/>
      <c r="CD976" s="41"/>
      <c r="CE976" s="41"/>
      <c r="CF976" s="41"/>
      <c r="CG976" s="41"/>
      <c r="CH976" s="41"/>
      <c r="CI976" s="41"/>
    </row>
    <row r="977" spans="3:87" x14ac:dyDescent="0.5"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1"/>
      <c r="AV977" s="41"/>
      <c r="AW977" s="41"/>
      <c r="AX977" s="41"/>
      <c r="AY977" s="41"/>
      <c r="AZ977" s="41"/>
      <c r="BA977" s="41"/>
      <c r="BB977" s="41"/>
      <c r="BC977" s="41"/>
      <c r="BD977" s="41"/>
      <c r="BE977" s="41"/>
      <c r="BF977" s="41"/>
      <c r="BG977" s="41"/>
      <c r="BH977" s="41"/>
      <c r="BI977" s="41"/>
      <c r="BJ977" s="41"/>
      <c r="BK977" s="41"/>
      <c r="BL977" s="41"/>
      <c r="BM977" s="41"/>
      <c r="BN977" s="41"/>
      <c r="BO977" s="41"/>
      <c r="BP977" s="41"/>
      <c r="BQ977" s="41"/>
      <c r="BR977" s="41"/>
      <c r="BS977" s="41"/>
      <c r="BT977" s="41"/>
      <c r="BU977" s="41"/>
      <c r="BV977" s="41"/>
      <c r="BW977" s="41"/>
      <c r="BX977" s="41"/>
      <c r="BY977" s="41"/>
      <c r="BZ977" s="41"/>
      <c r="CA977" s="41"/>
      <c r="CB977" s="41"/>
      <c r="CC977" s="41"/>
      <c r="CD977" s="41"/>
      <c r="CE977" s="41"/>
      <c r="CF977" s="41"/>
      <c r="CG977" s="41"/>
      <c r="CH977" s="41"/>
      <c r="CI977" s="41"/>
    </row>
    <row r="978" spans="3:87" x14ac:dyDescent="0.5"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  <c r="BA978" s="41"/>
      <c r="BB978" s="41"/>
      <c r="BC978" s="41"/>
      <c r="BD978" s="41"/>
      <c r="BE978" s="41"/>
      <c r="BF978" s="41"/>
      <c r="BG978" s="41"/>
      <c r="BH978" s="41"/>
      <c r="BI978" s="41"/>
      <c r="BJ978" s="41"/>
      <c r="BK978" s="41"/>
      <c r="BL978" s="41"/>
      <c r="BM978" s="41"/>
      <c r="BN978" s="41"/>
      <c r="BO978" s="41"/>
      <c r="BP978" s="41"/>
      <c r="BQ978" s="41"/>
      <c r="BR978" s="41"/>
      <c r="BS978" s="41"/>
      <c r="BT978" s="41"/>
      <c r="BU978" s="41"/>
      <c r="BV978" s="41"/>
      <c r="BW978" s="41"/>
      <c r="BX978" s="41"/>
      <c r="BY978" s="41"/>
      <c r="BZ978" s="41"/>
      <c r="CA978" s="41"/>
      <c r="CB978" s="41"/>
      <c r="CC978" s="41"/>
      <c r="CD978" s="41"/>
      <c r="CE978" s="41"/>
      <c r="CF978" s="41"/>
      <c r="CG978" s="41"/>
      <c r="CH978" s="41"/>
      <c r="CI978" s="41"/>
    </row>
    <row r="979" spans="3:87" x14ac:dyDescent="0.5"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41"/>
      <c r="AU979" s="41"/>
      <c r="AV979" s="41"/>
      <c r="AW979" s="41"/>
      <c r="AX979" s="41"/>
      <c r="AY979" s="41"/>
      <c r="AZ979" s="41"/>
      <c r="BA979" s="41"/>
      <c r="BB979" s="41"/>
      <c r="BC979" s="41"/>
      <c r="BD979" s="41"/>
      <c r="BE979" s="41"/>
      <c r="BF979" s="41"/>
      <c r="BG979" s="41"/>
      <c r="BH979" s="41"/>
      <c r="BI979" s="41"/>
      <c r="BJ979" s="41"/>
      <c r="BK979" s="41"/>
      <c r="BL979" s="41"/>
      <c r="BM979" s="41"/>
      <c r="BN979" s="41"/>
      <c r="BO979" s="41"/>
      <c r="BP979" s="41"/>
      <c r="BQ979" s="41"/>
      <c r="BR979" s="41"/>
      <c r="BS979" s="41"/>
      <c r="BT979" s="41"/>
      <c r="BU979" s="41"/>
      <c r="BV979" s="41"/>
      <c r="BW979" s="41"/>
      <c r="BX979" s="41"/>
      <c r="BY979" s="41"/>
      <c r="BZ979" s="41"/>
      <c r="CA979" s="41"/>
      <c r="CB979" s="41"/>
      <c r="CC979" s="41"/>
      <c r="CD979" s="41"/>
      <c r="CE979" s="41"/>
      <c r="CF979" s="41"/>
      <c r="CG979" s="41"/>
      <c r="CH979" s="41"/>
      <c r="CI979" s="41"/>
    </row>
    <row r="980" spans="3:87" x14ac:dyDescent="0.5"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  <c r="AW980" s="41"/>
      <c r="AX980" s="41"/>
      <c r="AY980" s="41"/>
      <c r="AZ980" s="41"/>
      <c r="BA980" s="41"/>
      <c r="BB980" s="41"/>
      <c r="BC980" s="41"/>
      <c r="BD980" s="41"/>
      <c r="BE980" s="41"/>
      <c r="BF980" s="41"/>
      <c r="BG980" s="41"/>
      <c r="BH980" s="41"/>
      <c r="BI980" s="41"/>
      <c r="BJ980" s="41"/>
      <c r="BK980" s="41"/>
      <c r="BL980" s="41"/>
      <c r="BM980" s="41"/>
      <c r="BN980" s="41"/>
      <c r="BO980" s="41"/>
      <c r="BP980" s="41"/>
      <c r="BQ980" s="41"/>
      <c r="BR980" s="41"/>
      <c r="BS980" s="41"/>
      <c r="BT980" s="41"/>
      <c r="BU980" s="41"/>
      <c r="BV980" s="41"/>
      <c r="BW980" s="41"/>
      <c r="BX980" s="41"/>
      <c r="BY980" s="41"/>
      <c r="BZ980" s="41"/>
      <c r="CA980" s="41"/>
      <c r="CB980" s="41"/>
      <c r="CC980" s="41"/>
      <c r="CD980" s="41"/>
      <c r="CE980" s="41"/>
      <c r="CF980" s="41"/>
      <c r="CG980" s="41"/>
      <c r="CH980" s="41"/>
      <c r="CI980" s="41"/>
    </row>
    <row r="981" spans="3:87" x14ac:dyDescent="0.5"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  <c r="AW981" s="41"/>
      <c r="AX981" s="41"/>
      <c r="AY981" s="41"/>
      <c r="AZ981" s="41"/>
      <c r="BA981" s="41"/>
      <c r="BB981" s="41"/>
      <c r="BC981" s="41"/>
      <c r="BD981" s="41"/>
      <c r="BE981" s="41"/>
      <c r="BF981" s="41"/>
      <c r="BG981" s="41"/>
      <c r="BH981" s="41"/>
      <c r="BI981" s="41"/>
      <c r="BJ981" s="41"/>
      <c r="BK981" s="41"/>
      <c r="BL981" s="41"/>
      <c r="BM981" s="41"/>
      <c r="BN981" s="41"/>
      <c r="BO981" s="41"/>
      <c r="BP981" s="41"/>
      <c r="BQ981" s="41"/>
      <c r="BR981" s="41"/>
      <c r="BS981" s="41"/>
      <c r="BT981" s="41"/>
      <c r="BU981" s="41"/>
      <c r="BV981" s="41"/>
      <c r="BW981" s="41"/>
      <c r="BX981" s="41"/>
      <c r="BY981" s="41"/>
      <c r="BZ981" s="41"/>
      <c r="CA981" s="41"/>
      <c r="CB981" s="41"/>
      <c r="CC981" s="41"/>
      <c r="CD981" s="41"/>
      <c r="CE981" s="41"/>
      <c r="CF981" s="41"/>
      <c r="CG981" s="41"/>
      <c r="CH981" s="41"/>
      <c r="CI981" s="41"/>
    </row>
    <row r="982" spans="3:87" x14ac:dyDescent="0.5"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1"/>
      <c r="AV982" s="41"/>
      <c r="AW982" s="41"/>
      <c r="AX982" s="41"/>
      <c r="AY982" s="41"/>
      <c r="AZ982" s="41"/>
      <c r="BA982" s="41"/>
      <c r="BB982" s="41"/>
      <c r="BC982" s="41"/>
      <c r="BD982" s="41"/>
      <c r="BE982" s="41"/>
      <c r="BF982" s="41"/>
      <c r="BG982" s="41"/>
      <c r="BH982" s="41"/>
      <c r="BI982" s="41"/>
      <c r="BJ982" s="41"/>
      <c r="BK982" s="41"/>
      <c r="BL982" s="41"/>
      <c r="BM982" s="41"/>
      <c r="BN982" s="41"/>
      <c r="BO982" s="41"/>
      <c r="BP982" s="41"/>
      <c r="BQ982" s="41"/>
      <c r="BR982" s="41"/>
      <c r="BS982" s="41"/>
      <c r="BT982" s="41"/>
      <c r="BU982" s="41"/>
      <c r="BV982" s="41"/>
      <c r="BW982" s="41"/>
      <c r="BX982" s="41"/>
      <c r="BY982" s="41"/>
      <c r="BZ982" s="41"/>
      <c r="CA982" s="41"/>
      <c r="CB982" s="41"/>
      <c r="CC982" s="41"/>
      <c r="CD982" s="41"/>
      <c r="CE982" s="41"/>
      <c r="CF982" s="41"/>
      <c r="CG982" s="41"/>
      <c r="CH982" s="41"/>
      <c r="CI982" s="41"/>
    </row>
    <row r="983" spans="3:87" x14ac:dyDescent="0.5"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  <c r="BA983" s="41"/>
      <c r="BB983" s="41"/>
      <c r="BC983" s="41"/>
      <c r="BD983" s="41"/>
      <c r="BE983" s="41"/>
      <c r="BF983" s="41"/>
      <c r="BG983" s="41"/>
      <c r="BH983" s="41"/>
      <c r="BI983" s="41"/>
      <c r="BJ983" s="41"/>
      <c r="BK983" s="41"/>
      <c r="BL983" s="41"/>
      <c r="BM983" s="41"/>
      <c r="BN983" s="41"/>
      <c r="BO983" s="41"/>
      <c r="BP983" s="41"/>
      <c r="BQ983" s="41"/>
      <c r="BR983" s="41"/>
      <c r="BS983" s="41"/>
      <c r="BT983" s="41"/>
      <c r="BU983" s="41"/>
      <c r="BV983" s="41"/>
      <c r="BW983" s="41"/>
      <c r="BX983" s="41"/>
      <c r="BY983" s="41"/>
      <c r="BZ983" s="41"/>
      <c r="CA983" s="41"/>
      <c r="CB983" s="41"/>
      <c r="CC983" s="41"/>
      <c r="CD983" s="41"/>
      <c r="CE983" s="41"/>
      <c r="CF983" s="41"/>
      <c r="CG983" s="41"/>
      <c r="CH983" s="41"/>
      <c r="CI983" s="41"/>
    </row>
    <row r="984" spans="3:87" x14ac:dyDescent="0.5"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  <c r="AW984" s="41"/>
      <c r="AX984" s="41"/>
      <c r="AY984" s="41"/>
      <c r="AZ984" s="41"/>
      <c r="BA984" s="41"/>
      <c r="BB984" s="41"/>
      <c r="BC984" s="41"/>
      <c r="BD984" s="41"/>
      <c r="BE984" s="41"/>
      <c r="BF984" s="41"/>
      <c r="BG984" s="41"/>
      <c r="BH984" s="41"/>
      <c r="BI984" s="41"/>
      <c r="BJ984" s="41"/>
      <c r="BK984" s="41"/>
      <c r="BL984" s="41"/>
      <c r="BM984" s="41"/>
      <c r="BN984" s="41"/>
      <c r="BO984" s="41"/>
      <c r="BP984" s="41"/>
      <c r="BQ984" s="41"/>
      <c r="BR984" s="41"/>
      <c r="BS984" s="41"/>
      <c r="BT984" s="41"/>
      <c r="BU984" s="41"/>
      <c r="BV984" s="41"/>
      <c r="BW984" s="41"/>
      <c r="BX984" s="41"/>
      <c r="BY984" s="41"/>
      <c r="BZ984" s="41"/>
      <c r="CA984" s="41"/>
      <c r="CB984" s="41"/>
      <c r="CC984" s="41"/>
      <c r="CD984" s="41"/>
      <c r="CE984" s="41"/>
      <c r="CF984" s="41"/>
      <c r="CG984" s="41"/>
      <c r="CH984" s="41"/>
      <c r="CI984" s="41"/>
    </row>
    <row r="985" spans="3:87" x14ac:dyDescent="0.5"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1"/>
      <c r="AV985" s="41"/>
      <c r="AW985" s="41"/>
      <c r="AX985" s="41"/>
      <c r="AY985" s="41"/>
      <c r="AZ985" s="41"/>
      <c r="BA985" s="41"/>
      <c r="BB985" s="41"/>
      <c r="BC985" s="41"/>
      <c r="BD985" s="41"/>
      <c r="BE985" s="41"/>
      <c r="BF985" s="41"/>
      <c r="BG985" s="41"/>
      <c r="BH985" s="41"/>
      <c r="BI985" s="41"/>
      <c r="BJ985" s="41"/>
      <c r="BK985" s="41"/>
      <c r="BL985" s="41"/>
      <c r="BM985" s="41"/>
      <c r="BN985" s="41"/>
      <c r="BO985" s="41"/>
      <c r="BP985" s="41"/>
      <c r="BQ985" s="41"/>
      <c r="BR985" s="41"/>
      <c r="BS985" s="41"/>
      <c r="BT985" s="41"/>
      <c r="BU985" s="41"/>
      <c r="BV985" s="41"/>
      <c r="BW985" s="41"/>
      <c r="BX985" s="41"/>
      <c r="BY985" s="41"/>
      <c r="BZ985" s="41"/>
      <c r="CA985" s="41"/>
      <c r="CB985" s="41"/>
      <c r="CC985" s="41"/>
      <c r="CD985" s="41"/>
      <c r="CE985" s="41"/>
      <c r="CF985" s="41"/>
      <c r="CG985" s="41"/>
      <c r="CH985" s="41"/>
      <c r="CI985" s="41"/>
    </row>
    <row r="986" spans="3:87" x14ac:dyDescent="0.5"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  <c r="AW986" s="41"/>
      <c r="AX986" s="41"/>
      <c r="AY986" s="41"/>
      <c r="AZ986" s="41"/>
      <c r="BA986" s="41"/>
      <c r="BB986" s="41"/>
      <c r="BC986" s="41"/>
      <c r="BD986" s="41"/>
      <c r="BE986" s="41"/>
      <c r="BF986" s="41"/>
      <c r="BG986" s="41"/>
      <c r="BH986" s="41"/>
      <c r="BI986" s="41"/>
      <c r="BJ986" s="41"/>
      <c r="BK986" s="41"/>
      <c r="BL986" s="41"/>
      <c r="BM986" s="41"/>
      <c r="BN986" s="41"/>
      <c r="BO986" s="41"/>
      <c r="BP986" s="41"/>
      <c r="BQ986" s="41"/>
      <c r="BR986" s="41"/>
      <c r="BS986" s="41"/>
      <c r="BT986" s="41"/>
      <c r="BU986" s="41"/>
      <c r="BV986" s="41"/>
      <c r="BW986" s="41"/>
      <c r="BX986" s="41"/>
      <c r="BY986" s="41"/>
      <c r="BZ986" s="41"/>
      <c r="CA986" s="41"/>
      <c r="CB986" s="41"/>
      <c r="CC986" s="41"/>
      <c r="CD986" s="41"/>
      <c r="CE986" s="41"/>
      <c r="CF986" s="41"/>
      <c r="CG986" s="41"/>
      <c r="CH986" s="41"/>
      <c r="CI986" s="41"/>
    </row>
    <row r="987" spans="3:87" x14ac:dyDescent="0.5"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1"/>
      <c r="AV987" s="41"/>
      <c r="AW987" s="41"/>
      <c r="AX987" s="41"/>
      <c r="AY987" s="41"/>
      <c r="AZ987" s="41"/>
      <c r="BA987" s="41"/>
      <c r="BB987" s="41"/>
      <c r="BC987" s="41"/>
      <c r="BD987" s="41"/>
      <c r="BE987" s="41"/>
      <c r="BF987" s="41"/>
      <c r="BG987" s="41"/>
      <c r="BH987" s="41"/>
      <c r="BI987" s="41"/>
      <c r="BJ987" s="41"/>
      <c r="BK987" s="41"/>
      <c r="BL987" s="41"/>
      <c r="BM987" s="41"/>
      <c r="BN987" s="41"/>
      <c r="BO987" s="41"/>
      <c r="BP987" s="41"/>
      <c r="BQ987" s="41"/>
      <c r="BR987" s="41"/>
      <c r="BS987" s="41"/>
      <c r="BT987" s="41"/>
      <c r="BU987" s="41"/>
      <c r="BV987" s="41"/>
      <c r="BW987" s="41"/>
      <c r="BX987" s="41"/>
      <c r="BY987" s="41"/>
      <c r="BZ987" s="41"/>
      <c r="CA987" s="41"/>
      <c r="CB987" s="41"/>
      <c r="CC987" s="41"/>
      <c r="CD987" s="41"/>
      <c r="CE987" s="41"/>
      <c r="CF987" s="41"/>
      <c r="CG987" s="41"/>
      <c r="CH987" s="41"/>
      <c r="CI987" s="41"/>
    </row>
    <row r="988" spans="3:87" x14ac:dyDescent="0.5"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  <c r="AW988" s="41"/>
      <c r="AX988" s="41"/>
      <c r="AY988" s="41"/>
      <c r="AZ988" s="41"/>
      <c r="BA988" s="41"/>
      <c r="BB988" s="41"/>
      <c r="BC988" s="41"/>
      <c r="BD988" s="41"/>
      <c r="BE988" s="41"/>
      <c r="BF988" s="41"/>
      <c r="BG988" s="41"/>
      <c r="BH988" s="41"/>
      <c r="BI988" s="41"/>
      <c r="BJ988" s="41"/>
      <c r="BK988" s="41"/>
      <c r="BL988" s="41"/>
      <c r="BM988" s="41"/>
      <c r="BN988" s="41"/>
      <c r="BO988" s="41"/>
      <c r="BP988" s="41"/>
      <c r="BQ988" s="41"/>
      <c r="BR988" s="41"/>
      <c r="BS988" s="41"/>
      <c r="BT988" s="41"/>
      <c r="BU988" s="41"/>
      <c r="BV988" s="41"/>
      <c r="BW988" s="41"/>
      <c r="BX988" s="41"/>
      <c r="BY988" s="41"/>
      <c r="BZ988" s="41"/>
      <c r="CA988" s="41"/>
      <c r="CB988" s="41"/>
      <c r="CC988" s="41"/>
      <c r="CD988" s="41"/>
      <c r="CE988" s="41"/>
      <c r="CF988" s="41"/>
      <c r="CG988" s="41"/>
      <c r="CH988" s="41"/>
      <c r="CI988" s="41"/>
    </row>
    <row r="989" spans="3:87" x14ac:dyDescent="0.5"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1"/>
      <c r="AV989" s="41"/>
      <c r="AW989" s="41"/>
      <c r="AX989" s="41"/>
      <c r="AY989" s="41"/>
      <c r="AZ989" s="41"/>
      <c r="BA989" s="41"/>
      <c r="BB989" s="41"/>
      <c r="BC989" s="41"/>
      <c r="BD989" s="41"/>
      <c r="BE989" s="41"/>
      <c r="BF989" s="41"/>
      <c r="BG989" s="41"/>
      <c r="BH989" s="41"/>
      <c r="BI989" s="41"/>
      <c r="BJ989" s="41"/>
      <c r="BK989" s="41"/>
      <c r="BL989" s="41"/>
      <c r="BM989" s="41"/>
      <c r="BN989" s="41"/>
      <c r="BO989" s="41"/>
      <c r="BP989" s="41"/>
      <c r="BQ989" s="41"/>
      <c r="BR989" s="41"/>
      <c r="BS989" s="41"/>
      <c r="BT989" s="41"/>
      <c r="BU989" s="41"/>
      <c r="BV989" s="41"/>
      <c r="BW989" s="41"/>
      <c r="BX989" s="41"/>
      <c r="BY989" s="41"/>
      <c r="BZ989" s="41"/>
      <c r="CA989" s="41"/>
      <c r="CB989" s="41"/>
      <c r="CC989" s="41"/>
      <c r="CD989" s="41"/>
      <c r="CE989" s="41"/>
      <c r="CF989" s="41"/>
      <c r="CG989" s="41"/>
      <c r="CH989" s="41"/>
      <c r="CI989" s="41"/>
    </row>
    <row r="990" spans="3:87" x14ac:dyDescent="0.5"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  <c r="AW990" s="41"/>
      <c r="AX990" s="41"/>
      <c r="AY990" s="41"/>
      <c r="AZ990" s="41"/>
      <c r="BA990" s="41"/>
      <c r="BB990" s="41"/>
      <c r="BC990" s="41"/>
      <c r="BD990" s="41"/>
      <c r="BE990" s="41"/>
      <c r="BF990" s="41"/>
      <c r="BG990" s="41"/>
      <c r="BH990" s="41"/>
      <c r="BI990" s="41"/>
      <c r="BJ990" s="41"/>
      <c r="BK990" s="41"/>
      <c r="BL990" s="41"/>
      <c r="BM990" s="41"/>
      <c r="BN990" s="41"/>
      <c r="BO990" s="41"/>
      <c r="BP990" s="41"/>
      <c r="BQ990" s="41"/>
      <c r="BR990" s="41"/>
      <c r="BS990" s="41"/>
      <c r="BT990" s="41"/>
      <c r="BU990" s="41"/>
      <c r="BV990" s="41"/>
      <c r="BW990" s="41"/>
      <c r="BX990" s="41"/>
      <c r="BY990" s="41"/>
      <c r="BZ990" s="41"/>
      <c r="CA990" s="41"/>
      <c r="CB990" s="41"/>
      <c r="CC990" s="41"/>
      <c r="CD990" s="41"/>
      <c r="CE990" s="41"/>
      <c r="CF990" s="41"/>
      <c r="CG990" s="41"/>
      <c r="CH990" s="41"/>
      <c r="CI990" s="41"/>
    </row>
    <row r="991" spans="3:87" x14ac:dyDescent="0.5"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  <c r="AW991" s="41"/>
      <c r="AX991" s="41"/>
      <c r="AY991" s="41"/>
      <c r="AZ991" s="41"/>
      <c r="BA991" s="41"/>
      <c r="BB991" s="41"/>
      <c r="BC991" s="41"/>
      <c r="BD991" s="41"/>
      <c r="BE991" s="41"/>
      <c r="BF991" s="41"/>
      <c r="BG991" s="41"/>
      <c r="BH991" s="41"/>
      <c r="BI991" s="41"/>
      <c r="BJ991" s="41"/>
      <c r="BK991" s="41"/>
      <c r="BL991" s="41"/>
      <c r="BM991" s="41"/>
      <c r="BN991" s="41"/>
      <c r="BO991" s="41"/>
      <c r="BP991" s="41"/>
      <c r="BQ991" s="41"/>
      <c r="BR991" s="41"/>
      <c r="BS991" s="41"/>
      <c r="BT991" s="41"/>
      <c r="BU991" s="41"/>
      <c r="BV991" s="41"/>
      <c r="BW991" s="41"/>
      <c r="BX991" s="41"/>
      <c r="BY991" s="41"/>
      <c r="BZ991" s="41"/>
      <c r="CA991" s="41"/>
      <c r="CB991" s="41"/>
      <c r="CC991" s="41"/>
      <c r="CD991" s="41"/>
      <c r="CE991" s="41"/>
      <c r="CF991" s="41"/>
      <c r="CG991" s="41"/>
      <c r="CH991" s="41"/>
      <c r="CI991" s="41"/>
    </row>
    <row r="992" spans="3:87" x14ac:dyDescent="0.5"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  <c r="AW992" s="41"/>
      <c r="AX992" s="41"/>
      <c r="AY992" s="41"/>
      <c r="AZ992" s="41"/>
      <c r="BA992" s="41"/>
      <c r="BB992" s="41"/>
      <c r="BC992" s="41"/>
      <c r="BD992" s="41"/>
      <c r="BE992" s="41"/>
      <c r="BF992" s="41"/>
      <c r="BG992" s="41"/>
      <c r="BH992" s="41"/>
      <c r="BI992" s="41"/>
      <c r="BJ992" s="41"/>
      <c r="BK992" s="41"/>
      <c r="BL992" s="41"/>
      <c r="BM992" s="41"/>
      <c r="BN992" s="41"/>
      <c r="BO992" s="41"/>
      <c r="BP992" s="41"/>
      <c r="BQ992" s="41"/>
      <c r="BR992" s="41"/>
      <c r="BS992" s="41"/>
      <c r="BT992" s="41"/>
      <c r="BU992" s="41"/>
      <c r="BV992" s="41"/>
      <c r="BW992" s="41"/>
      <c r="BX992" s="41"/>
      <c r="BY992" s="41"/>
      <c r="BZ992" s="41"/>
      <c r="CA992" s="41"/>
      <c r="CB992" s="41"/>
      <c r="CC992" s="41"/>
      <c r="CD992" s="41"/>
      <c r="CE992" s="41"/>
      <c r="CF992" s="41"/>
      <c r="CG992" s="41"/>
      <c r="CH992" s="41"/>
      <c r="CI992" s="41"/>
    </row>
    <row r="993" spans="3:87" x14ac:dyDescent="0.5"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  <c r="AW993" s="41"/>
      <c r="AX993" s="41"/>
      <c r="AY993" s="41"/>
      <c r="AZ993" s="41"/>
      <c r="BA993" s="41"/>
      <c r="BB993" s="41"/>
      <c r="BC993" s="41"/>
      <c r="BD993" s="41"/>
      <c r="BE993" s="41"/>
      <c r="BF993" s="41"/>
      <c r="BG993" s="41"/>
      <c r="BH993" s="41"/>
      <c r="BI993" s="41"/>
      <c r="BJ993" s="41"/>
      <c r="BK993" s="41"/>
      <c r="BL993" s="41"/>
      <c r="BM993" s="41"/>
      <c r="BN993" s="41"/>
      <c r="BO993" s="41"/>
      <c r="BP993" s="41"/>
      <c r="BQ993" s="41"/>
      <c r="BR993" s="41"/>
      <c r="BS993" s="41"/>
      <c r="BT993" s="41"/>
      <c r="BU993" s="41"/>
      <c r="BV993" s="41"/>
      <c r="BW993" s="41"/>
      <c r="BX993" s="41"/>
      <c r="BY993" s="41"/>
      <c r="BZ993" s="41"/>
      <c r="CA993" s="41"/>
      <c r="CB993" s="41"/>
      <c r="CC993" s="41"/>
      <c r="CD993" s="41"/>
      <c r="CE993" s="41"/>
      <c r="CF993" s="41"/>
      <c r="CG993" s="41"/>
      <c r="CH993" s="41"/>
      <c r="CI993" s="41"/>
    </row>
    <row r="994" spans="3:87" x14ac:dyDescent="0.5"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1"/>
      <c r="AV994" s="41"/>
      <c r="AW994" s="41"/>
      <c r="AX994" s="41"/>
      <c r="AY994" s="41"/>
      <c r="AZ994" s="41"/>
      <c r="BA994" s="41"/>
      <c r="BB994" s="41"/>
      <c r="BC994" s="41"/>
      <c r="BD994" s="41"/>
      <c r="BE994" s="41"/>
      <c r="BF994" s="41"/>
      <c r="BG994" s="41"/>
      <c r="BH994" s="41"/>
      <c r="BI994" s="41"/>
      <c r="BJ994" s="41"/>
      <c r="BK994" s="41"/>
      <c r="BL994" s="41"/>
      <c r="BM994" s="41"/>
      <c r="BN994" s="41"/>
      <c r="BO994" s="41"/>
      <c r="BP994" s="41"/>
      <c r="BQ994" s="41"/>
      <c r="BR994" s="41"/>
      <c r="BS994" s="41"/>
      <c r="BT994" s="41"/>
      <c r="BU994" s="41"/>
      <c r="BV994" s="41"/>
      <c r="BW994" s="41"/>
      <c r="BX994" s="41"/>
      <c r="BY994" s="41"/>
      <c r="BZ994" s="41"/>
      <c r="CA994" s="41"/>
      <c r="CB994" s="41"/>
      <c r="CC994" s="41"/>
      <c r="CD994" s="41"/>
      <c r="CE994" s="41"/>
      <c r="CF994" s="41"/>
      <c r="CG994" s="41"/>
      <c r="CH994" s="41"/>
      <c r="CI994" s="41"/>
    </row>
    <row r="995" spans="3:87" x14ac:dyDescent="0.5"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  <c r="AW995" s="41"/>
      <c r="AX995" s="41"/>
      <c r="AY995" s="41"/>
      <c r="AZ995" s="41"/>
      <c r="BA995" s="41"/>
      <c r="BB995" s="41"/>
      <c r="BC995" s="41"/>
      <c r="BD995" s="41"/>
      <c r="BE995" s="41"/>
      <c r="BF995" s="41"/>
      <c r="BG995" s="41"/>
      <c r="BH995" s="41"/>
      <c r="BI995" s="41"/>
      <c r="BJ995" s="41"/>
      <c r="BK995" s="41"/>
      <c r="BL995" s="41"/>
      <c r="BM995" s="41"/>
      <c r="BN995" s="41"/>
      <c r="BO995" s="41"/>
      <c r="BP995" s="41"/>
      <c r="BQ995" s="41"/>
      <c r="BR995" s="41"/>
      <c r="BS995" s="41"/>
      <c r="BT995" s="41"/>
      <c r="BU995" s="41"/>
      <c r="BV995" s="41"/>
      <c r="BW995" s="41"/>
      <c r="BX995" s="41"/>
      <c r="BY995" s="41"/>
      <c r="BZ995" s="41"/>
      <c r="CA995" s="41"/>
      <c r="CB995" s="41"/>
      <c r="CC995" s="41"/>
      <c r="CD995" s="41"/>
      <c r="CE995" s="41"/>
      <c r="CF995" s="41"/>
      <c r="CG995" s="41"/>
      <c r="CH995" s="41"/>
      <c r="CI995" s="41"/>
    </row>
    <row r="996" spans="3:87" x14ac:dyDescent="0.5"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1"/>
      <c r="AV996" s="41"/>
      <c r="AW996" s="41"/>
      <c r="AX996" s="41"/>
      <c r="AY996" s="41"/>
      <c r="AZ996" s="41"/>
      <c r="BA996" s="41"/>
      <c r="BB996" s="41"/>
      <c r="BC996" s="41"/>
      <c r="BD996" s="41"/>
      <c r="BE996" s="41"/>
      <c r="BF996" s="41"/>
      <c r="BG996" s="41"/>
      <c r="BH996" s="41"/>
      <c r="BI996" s="41"/>
      <c r="BJ996" s="41"/>
      <c r="BK996" s="41"/>
      <c r="BL996" s="41"/>
      <c r="BM996" s="41"/>
      <c r="BN996" s="41"/>
      <c r="BO996" s="41"/>
      <c r="BP996" s="41"/>
      <c r="BQ996" s="41"/>
      <c r="BR996" s="41"/>
      <c r="BS996" s="41"/>
      <c r="BT996" s="41"/>
      <c r="BU996" s="41"/>
      <c r="BV996" s="41"/>
      <c r="BW996" s="41"/>
      <c r="BX996" s="41"/>
      <c r="BY996" s="41"/>
      <c r="BZ996" s="41"/>
      <c r="CA996" s="41"/>
      <c r="CB996" s="41"/>
      <c r="CC996" s="41"/>
      <c r="CD996" s="41"/>
      <c r="CE996" s="41"/>
      <c r="CF996" s="41"/>
      <c r="CG996" s="41"/>
      <c r="CH996" s="41"/>
      <c r="CI996" s="41"/>
    </row>
    <row r="997" spans="3:87" x14ac:dyDescent="0.5"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1"/>
      <c r="AV997" s="41"/>
      <c r="AW997" s="41"/>
      <c r="AX997" s="41"/>
      <c r="AY997" s="41"/>
      <c r="AZ997" s="41"/>
      <c r="BA997" s="41"/>
      <c r="BB997" s="41"/>
      <c r="BC997" s="41"/>
      <c r="BD997" s="41"/>
      <c r="BE997" s="41"/>
      <c r="BF997" s="41"/>
      <c r="BG997" s="41"/>
      <c r="BH997" s="41"/>
      <c r="BI997" s="41"/>
      <c r="BJ997" s="41"/>
      <c r="BK997" s="41"/>
      <c r="BL997" s="41"/>
      <c r="BM997" s="41"/>
      <c r="BN997" s="41"/>
      <c r="BO997" s="41"/>
      <c r="BP997" s="41"/>
      <c r="BQ997" s="41"/>
      <c r="BR997" s="41"/>
      <c r="BS997" s="41"/>
      <c r="BT997" s="41"/>
      <c r="BU997" s="41"/>
      <c r="BV997" s="41"/>
      <c r="BW997" s="41"/>
      <c r="BX997" s="41"/>
      <c r="BY997" s="41"/>
      <c r="BZ997" s="41"/>
      <c r="CA997" s="41"/>
      <c r="CB997" s="41"/>
      <c r="CC997" s="41"/>
      <c r="CD997" s="41"/>
      <c r="CE997" s="41"/>
      <c r="CF997" s="41"/>
      <c r="CG997" s="41"/>
      <c r="CH997" s="41"/>
      <c r="CI997" s="41"/>
    </row>
    <row r="998" spans="3:87" x14ac:dyDescent="0.5"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1"/>
      <c r="AV998" s="41"/>
      <c r="AW998" s="41"/>
      <c r="AX998" s="41"/>
      <c r="AY998" s="41"/>
      <c r="AZ998" s="41"/>
      <c r="BA998" s="41"/>
      <c r="BB998" s="41"/>
      <c r="BC998" s="41"/>
      <c r="BD998" s="41"/>
      <c r="BE998" s="41"/>
      <c r="BF998" s="41"/>
      <c r="BG998" s="41"/>
      <c r="BH998" s="41"/>
      <c r="BI998" s="41"/>
      <c r="BJ998" s="41"/>
      <c r="BK998" s="41"/>
      <c r="BL998" s="41"/>
      <c r="BM998" s="41"/>
      <c r="BN998" s="41"/>
      <c r="BO998" s="41"/>
      <c r="BP998" s="41"/>
      <c r="BQ998" s="41"/>
      <c r="BR998" s="41"/>
      <c r="BS998" s="41"/>
      <c r="BT998" s="41"/>
      <c r="BU998" s="41"/>
      <c r="BV998" s="41"/>
      <c r="BW998" s="41"/>
      <c r="BX998" s="41"/>
      <c r="BY998" s="41"/>
      <c r="BZ998" s="41"/>
      <c r="CA998" s="41"/>
      <c r="CB998" s="41"/>
      <c r="CC998" s="41"/>
      <c r="CD998" s="41"/>
      <c r="CE998" s="41"/>
      <c r="CF998" s="41"/>
      <c r="CG998" s="41"/>
      <c r="CH998" s="41"/>
      <c r="CI998" s="41"/>
    </row>
    <row r="999" spans="3:87" x14ac:dyDescent="0.5"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  <c r="AW999" s="41"/>
      <c r="AX999" s="41"/>
      <c r="AY999" s="41"/>
      <c r="AZ999" s="41"/>
      <c r="BA999" s="41"/>
      <c r="BB999" s="41"/>
      <c r="BC999" s="41"/>
      <c r="BD999" s="41"/>
      <c r="BE999" s="41"/>
      <c r="BF999" s="41"/>
      <c r="BG999" s="41"/>
      <c r="BH999" s="41"/>
      <c r="BI999" s="41"/>
      <c r="BJ999" s="41"/>
      <c r="BK999" s="41"/>
      <c r="BL999" s="41"/>
      <c r="BM999" s="41"/>
      <c r="BN999" s="41"/>
      <c r="BO999" s="41"/>
      <c r="BP999" s="41"/>
      <c r="BQ999" s="41"/>
      <c r="BR999" s="41"/>
      <c r="BS999" s="41"/>
      <c r="BT999" s="41"/>
      <c r="BU999" s="41"/>
      <c r="BV999" s="41"/>
      <c r="BW999" s="41"/>
      <c r="BX999" s="41"/>
      <c r="BY999" s="41"/>
      <c r="BZ999" s="41"/>
      <c r="CA999" s="41"/>
      <c r="CB999" s="41"/>
      <c r="CC999" s="41"/>
      <c r="CD999" s="41"/>
      <c r="CE999" s="41"/>
      <c r="CF999" s="41"/>
      <c r="CG999" s="41"/>
      <c r="CH999" s="41"/>
      <c r="CI999" s="41"/>
    </row>
    <row r="1000" spans="3:87" x14ac:dyDescent="0.5"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1"/>
      <c r="AV1000" s="41"/>
      <c r="AW1000" s="41"/>
      <c r="AX1000" s="41"/>
      <c r="AY1000" s="41"/>
      <c r="AZ1000" s="41"/>
      <c r="BA1000" s="41"/>
      <c r="BB1000" s="41"/>
      <c r="BC1000" s="41"/>
      <c r="BD1000" s="41"/>
      <c r="BE1000" s="41"/>
      <c r="BF1000" s="41"/>
      <c r="BG1000" s="41"/>
      <c r="BH1000" s="41"/>
      <c r="BI1000" s="41"/>
      <c r="BJ1000" s="41"/>
      <c r="BK1000" s="41"/>
      <c r="BL1000" s="41"/>
      <c r="BM1000" s="41"/>
      <c r="BN1000" s="41"/>
      <c r="BO1000" s="41"/>
      <c r="BP1000" s="41"/>
      <c r="BQ1000" s="41"/>
      <c r="BR1000" s="41"/>
      <c r="BS1000" s="41"/>
      <c r="BT1000" s="41"/>
      <c r="BU1000" s="41"/>
      <c r="BV1000" s="41"/>
      <c r="BW1000" s="41"/>
      <c r="BX1000" s="41"/>
      <c r="BY1000" s="41"/>
      <c r="BZ1000" s="41"/>
      <c r="CA1000" s="41"/>
      <c r="CB1000" s="41"/>
      <c r="CC1000" s="41"/>
      <c r="CD1000" s="41"/>
      <c r="CE1000" s="41"/>
      <c r="CF1000" s="41"/>
      <c r="CG1000" s="41"/>
      <c r="CH1000" s="41"/>
      <c r="CI1000" s="41"/>
    </row>
    <row r="1001" spans="3:87" x14ac:dyDescent="0.5"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AZ1001" s="41"/>
      <c r="BA1001" s="41"/>
      <c r="BB1001" s="41"/>
      <c r="BC1001" s="41"/>
      <c r="BD1001" s="41"/>
      <c r="BE1001" s="41"/>
      <c r="BF1001" s="41"/>
      <c r="BG1001" s="41"/>
      <c r="BH1001" s="41"/>
      <c r="BI1001" s="41"/>
      <c r="BJ1001" s="41"/>
      <c r="BK1001" s="41"/>
      <c r="BL1001" s="41"/>
      <c r="BM1001" s="41"/>
      <c r="BN1001" s="41"/>
      <c r="BO1001" s="41"/>
      <c r="BP1001" s="41"/>
      <c r="BQ1001" s="41"/>
      <c r="BR1001" s="41"/>
      <c r="BS1001" s="41"/>
      <c r="BT1001" s="41"/>
      <c r="BU1001" s="41"/>
      <c r="BV1001" s="41"/>
      <c r="BW1001" s="41"/>
      <c r="BX1001" s="41"/>
      <c r="BY1001" s="41"/>
      <c r="BZ1001" s="41"/>
      <c r="CA1001" s="41"/>
      <c r="CB1001" s="41"/>
      <c r="CC1001" s="41"/>
      <c r="CD1001" s="41"/>
      <c r="CE1001" s="41"/>
      <c r="CF1001" s="41"/>
      <c r="CG1001" s="41"/>
      <c r="CH1001" s="41"/>
      <c r="CI1001" s="41"/>
    </row>
    <row r="1002" spans="3:87" x14ac:dyDescent="0.5"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41"/>
      <c r="AN1002" s="41"/>
      <c r="AO1002" s="41"/>
      <c r="AP1002" s="41"/>
      <c r="AQ1002" s="41"/>
      <c r="AR1002" s="41"/>
      <c r="AS1002" s="41"/>
      <c r="AT1002" s="41"/>
      <c r="AU1002" s="41"/>
      <c r="AV1002" s="41"/>
      <c r="AW1002" s="41"/>
      <c r="AX1002" s="41"/>
      <c r="AY1002" s="41"/>
      <c r="AZ1002" s="41"/>
      <c r="BA1002" s="41"/>
      <c r="BB1002" s="41"/>
      <c r="BC1002" s="41"/>
      <c r="BD1002" s="41"/>
      <c r="BE1002" s="41"/>
      <c r="BF1002" s="41"/>
      <c r="BG1002" s="41"/>
      <c r="BH1002" s="41"/>
      <c r="BI1002" s="41"/>
      <c r="BJ1002" s="41"/>
      <c r="BK1002" s="41"/>
      <c r="BL1002" s="41"/>
      <c r="BM1002" s="41"/>
      <c r="BN1002" s="41"/>
      <c r="BO1002" s="41"/>
      <c r="BP1002" s="41"/>
      <c r="BQ1002" s="41"/>
      <c r="BR1002" s="41"/>
      <c r="BS1002" s="41"/>
      <c r="BT1002" s="41"/>
      <c r="BU1002" s="41"/>
      <c r="BV1002" s="41"/>
      <c r="BW1002" s="41"/>
      <c r="BX1002" s="41"/>
      <c r="BY1002" s="41"/>
      <c r="BZ1002" s="41"/>
      <c r="CA1002" s="41"/>
      <c r="CB1002" s="41"/>
      <c r="CC1002" s="41"/>
      <c r="CD1002" s="41"/>
      <c r="CE1002" s="41"/>
      <c r="CF1002" s="41"/>
      <c r="CG1002" s="41"/>
      <c r="CH1002" s="41"/>
      <c r="CI1002" s="41"/>
    </row>
    <row r="1003" spans="3:87" x14ac:dyDescent="0.5"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41"/>
      <c r="AN1003" s="41"/>
      <c r="AO1003" s="41"/>
      <c r="AP1003" s="41"/>
      <c r="AQ1003" s="41"/>
      <c r="AR1003" s="41"/>
      <c r="AS1003" s="41"/>
      <c r="AT1003" s="41"/>
      <c r="AU1003" s="41"/>
      <c r="AV1003" s="41"/>
      <c r="AW1003" s="41"/>
      <c r="AX1003" s="41"/>
      <c r="AY1003" s="41"/>
      <c r="AZ1003" s="41"/>
      <c r="BA1003" s="41"/>
      <c r="BB1003" s="41"/>
      <c r="BC1003" s="41"/>
      <c r="BD1003" s="41"/>
      <c r="BE1003" s="41"/>
      <c r="BF1003" s="41"/>
      <c r="BG1003" s="41"/>
      <c r="BH1003" s="41"/>
      <c r="BI1003" s="41"/>
      <c r="BJ1003" s="41"/>
      <c r="BK1003" s="41"/>
      <c r="BL1003" s="41"/>
      <c r="BM1003" s="41"/>
      <c r="BN1003" s="41"/>
      <c r="BO1003" s="41"/>
      <c r="BP1003" s="41"/>
      <c r="BQ1003" s="41"/>
      <c r="BR1003" s="41"/>
      <c r="BS1003" s="41"/>
      <c r="BT1003" s="41"/>
      <c r="BU1003" s="41"/>
      <c r="BV1003" s="41"/>
      <c r="BW1003" s="41"/>
      <c r="BX1003" s="41"/>
      <c r="BY1003" s="41"/>
      <c r="BZ1003" s="41"/>
      <c r="CA1003" s="41"/>
      <c r="CB1003" s="41"/>
      <c r="CC1003" s="41"/>
      <c r="CD1003" s="41"/>
      <c r="CE1003" s="41"/>
      <c r="CF1003" s="41"/>
      <c r="CG1003" s="41"/>
      <c r="CH1003" s="41"/>
      <c r="CI1003" s="41"/>
    </row>
    <row r="1004" spans="3:87" x14ac:dyDescent="0.5"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1"/>
      <c r="AV1004" s="41"/>
      <c r="AW1004" s="41"/>
      <c r="AX1004" s="41"/>
      <c r="AY1004" s="41"/>
      <c r="AZ1004" s="41"/>
      <c r="BA1004" s="41"/>
      <c r="BB1004" s="41"/>
      <c r="BC1004" s="41"/>
      <c r="BD1004" s="41"/>
      <c r="BE1004" s="41"/>
      <c r="BF1004" s="41"/>
      <c r="BG1004" s="41"/>
      <c r="BH1004" s="41"/>
      <c r="BI1004" s="41"/>
      <c r="BJ1004" s="41"/>
      <c r="BK1004" s="41"/>
      <c r="BL1004" s="41"/>
      <c r="BM1004" s="41"/>
      <c r="BN1004" s="41"/>
      <c r="BO1004" s="41"/>
      <c r="BP1004" s="41"/>
      <c r="BQ1004" s="41"/>
      <c r="BR1004" s="41"/>
      <c r="BS1004" s="41"/>
      <c r="BT1004" s="41"/>
      <c r="BU1004" s="41"/>
      <c r="BV1004" s="41"/>
      <c r="BW1004" s="41"/>
      <c r="BX1004" s="41"/>
      <c r="BY1004" s="41"/>
      <c r="BZ1004" s="41"/>
      <c r="CA1004" s="41"/>
      <c r="CB1004" s="41"/>
      <c r="CC1004" s="41"/>
      <c r="CD1004" s="41"/>
      <c r="CE1004" s="41"/>
      <c r="CF1004" s="41"/>
      <c r="CG1004" s="41"/>
      <c r="CH1004" s="41"/>
      <c r="CI1004" s="41"/>
    </row>
    <row r="1005" spans="3:87" x14ac:dyDescent="0.5"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1"/>
      <c r="AR1005" s="41"/>
      <c r="AS1005" s="41"/>
      <c r="AT1005" s="41"/>
      <c r="AU1005" s="41"/>
      <c r="AV1005" s="41"/>
      <c r="AW1005" s="41"/>
      <c r="AX1005" s="41"/>
      <c r="AY1005" s="41"/>
      <c r="AZ1005" s="41"/>
      <c r="BA1005" s="41"/>
      <c r="BB1005" s="41"/>
      <c r="BC1005" s="41"/>
      <c r="BD1005" s="41"/>
      <c r="BE1005" s="41"/>
      <c r="BF1005" s="41"/>
      <c r="BG1005" s="41"/>
      <c r="BH1005" s="41"/>
      <c r="BI1005" s="41"/>
      <c r="BJ1005" s="41"/>
      <c r="BK1005" s="41"/>
      <c r="BL1005" s="41"/>
      <c r="BM1005" s="41"/>
      <c r="BN1005" s="41"/>
      <c r="BO1005" s="41"/>
      <c r="BP1005" s="41"/>
      <c r="BQ1005" s="41"/>
      <c r="BR1005" s="41"/>
      <c r="BS1005" s="41"/>
      <c r="BT1005" s="41"/>
      <c r="BU1005" s="41"/>
      <c r="BV1005" s="41"/>
      <c r="BW1005" s="41"/>
      <c r="BX1005" s="41"/>
      <c r="BY1005" s="41"/>
      <c r="BZ1005" s="41"/>
      <c r="CA1005" s="41"/>
      <c r="CB1005" s="41"/>
      <c r="CC1005" s="41"/>
      <c r="CD1005" s="41"/>
      <c r="CE1005" s="41"/>
      <c r="CF1005" s="41"/>
      <c r="CG1005" s="41"/>
      <c r="CH1005" s="41"/>
      <c r="CI1005" s="41"/>
    </row>
    <row r="1006" spans="3:87" x14ac:dyDescent="0.5"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1"/>
      <c r="AR1006" s="41"/>
      <c r="AS1006" s="41"/>
      <c r="AT1006" s="41"/>
      <c r="AU1006" s="41"/>
      <c r="AV1006" s="41"/>
      <c r="AW1006" s="41"/>
      <c r="AX1006" s="41"/>
      <c r="AY1006" s="41"/>
      <c r="AZ1006" s="41"/>
      <c r="BA1006" s="41"/>
      <c r="BB1006" s="41"/>
      <c r="BC1006" s="41"/>
      <c r="BD1006" s="41"/>
      <c r="BE1006" s="41"/>
      <c r="BF1006" s="41"/>
      <c r="BG1006" s="41"/>
      <c r="BH1006" s="41"/>
      <c r="BI1006" s="41"/>
      <c r="BJ1006" s="41"/>
      <c r="BK1006" s="41"/>
      <c r="BL1006" s="41"/>
      <c r="BM1006" s="41"/>
      <c r="BN1006" s="41"/>
      <c r="BO1006" s="41"/>
      <c r="BP1006" s="41"/>
      <c r="BQ1006" s="41"/>
      <c r="BR1006" s="41"/>
      <c r="BS1006" s="41"/>
      <c r="BT1006" s="41"/>
      <c r="BU1006" s="41"/>
      <c r="BV1006" s="41"/>
      <c r="BW1006" s="41"/>
      <c r="BX1006" s="41"/>
      <c r="BY1006" s="41"/>
      <c r="BZ1006" s="41"/>
      <c r="CA1006" s="41"/>
      <c r="CB1006" s="41"/>
      <c r="CC1006" s="41"/>
      <c r="CD1006" s="41"/>
      <c r="CE1006" s="41"/>
      <c r="CF1006" s="41"/>
      <c r="CG1006" s="41"/>
      <c r="CH1006" s="41"/>
      <c r="CI1006" s="41"/>
    </row>
    <row r="1007" spans="3:87" x14ac:dyDescent="0.5"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41"/>
      <c r="AN1007" s="41"/>
      <c r="AO1007" s="41"/>
      <c r="AP1007" s="41"/>
      <c r="AQ1007" s="41"/>
      <c r="AR1007" s="41"/>
      <c r="AS1007" s="41"/>
      <c r="AT1007" s="41"/>
      <c r="AU1007" s="41"/>
      <c r="AV1007" s="41"/>
      <c r="AW1007" s="41"/>
      <c r="AX1007" s="41"/>
      <c r="AY1007" s="41"/>
      <c r="AZ1007" s="41"/>
      <c r="BA1007" s="41"/>
      <c r="BB1007" s="41"/>
      <c r="BC1007" s="41"/>
      <c r="BD1007" s="41"/>
      <c r="BE1007" s="41"/>
      <c r="BF1007" s="41"/>
      <c r="BG1007" s="41"/>
      <c r="BH1007" s="41"/>
      <c r="BI1007" s="41"/>
      <c r="BJ1007" s="41"/>
      <c r="BK1007" s="41"/>
      <c r="BL1007" s="41"/>
      <c r="BM1007" s="41"/>
      <c r="BN1007" s="41"/>
      <c r="BO1007" s="41"/>
      <c r="BP1007" s="41"/>
      <c r="BQ1007" s="41"/>
      <c r="BR1007" s="41"/>
      <c r="BS1007" s="41"/>
      <c r="BT1007" s="41"/>
      <c r="BU1007" s="41"/>
      <c r="BV1007" s="41"/>
      <c r="BW1007" s="41"/>
      <c r="BX1007" s="41"/>
      <c r="BY1007" s="41"/>
      <c r="BZ1007" s="41"/>
      <c r="CA1007" s="41"/>
      <c r="CB1007" s="41"/>
      <c r="CC1007" s="41"/>
      <c r="CD1007" s="41"/>
      <c r="CE1007" s="41"/>
      <c r="CF1007" s="41"/>
      <c r="CG1007" s="41"/>
      <c r="CH1007" s="41"/>
      <c r="CI1007" s="41"/>
    </row>
    <row r="1008" spans="3:87" x14ac:dyDescent="0.5">
      <c r="C1008" s="41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  <c r="AH1008" s="41"/>
      <c r="AI1008" s="41"/>
      <c r="AJ1008" s="41"/>
      <c r="AK1008" s="41"/>
      <c r="AL1008" s="41"/>
      <c r="AM1008" s="41"/>
      <c r="AN1008" s="41"/>
      <c r="AO1008" s="41"/>
      <c r="AP1008" s="41"/>
      <c r="AQ1008" s="41"/>
      <c r="AR1008" s="41"/>
      <c r="AS1008" s="41"/>
      <c r="AT1008" s="41"/>
      <c r="AU1008" s="41"/>
      <c r="AV1008" s="41"/>
      <c r="AW1008" s="41"/>
      <c r="AX1008" s="41"/>
      <c r="AY1008" s="41"/>
      <c r="AZ1008" s="41"/>
      <c r="BA1008" s="41"/>
      <c r="BB1008" s="41"/>
      <c r="BC1008" s="41"/>
      <c r="BD1008" s="41"/>
      <c r="BE1008" s="41"/>
      <c r="BF1008" s="41"/>
      <c r="BG1008" s="41"/>
      <c r="BH1008" s="41"/>
      <c r="BI1008" s="41"/>
      <c r="BJ1008" s="41"/>
      <c r="BK1008" s="41"/>
      <c r="BL1008" s="41"/>
      <c r="BM1008" s="41"/>
      <c r="BN1008" s="41"/>
      <c r="BO1008" s="41"/>
      <c r="BP1008" s="41"/>
      <c r="BQ1008" s="41"/>
      <c r="BR1008" s="41"/>
      <c r="BS1008" s="41"/>
      <c r="BT1008" s="41"/>
      <c r="BU1008" s="41"/>
      <c r="BV1008" s="41"/>
      <c r="BW1008" s="41"/>
      <c r="BX1008" s="41"/>
      <c r="BY1008" s="41"/>
      <c r="BZ1008" s="41"/>
      <c r="CA1008" s="41"/>
      <c r="CB1008" s="41"/>
      <c r="CC1008" s="41"/>
      <c r="CD1008" s="41"/>
      <c r="CE1008" s="41"/>
      <c r="CF1008" s="41"/>
      <c r="CG1008" s="41"/>
      <c r="CH1008" s="41"/>
      <c r="CI1008" s="41"/>
    </row>
    <row r="1009" spans="3:87" x14ac:dyDescent="0.5">
      <c r="C1009" s="41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  <c r="AH1009" s="41"/>
      <c r="AI1009" s="41"/>
      <c r="AJ1009" s="41"/>
      <c r="AK1009" s="41"/>
      <c r="AL1009" s="41"/>
      <c r="AM1009" s="41"/>
      <c r="AN1009" s="41"/>
      <c r="AO1009" s="41"/>
      <c r="AP1009" s="41"/>
      <c r="AQ1009" s="41"/>
      <c r="AR1009" s="41"/>
      <c r="AS1009" s="41"/>
      <c r="AT1009" s="41"/>
      <c r="AU1009" s="41"/>
      <c r="AV1009" s="41"/>
      <c r="AW1009" s="41"/>
      <c r="AX1009" s="41"/>
      <c r="AY1009" s="41"/>
      <c r="AZ1009" s="41"/>
      <c r="BA1009" s="41"/>
      <c r="BB1009" s="41"/>
      <c r="BC1009" s="41"/>
      <c r="BD1009" s="41"/>
      <c r="BE1009" s="41"/>
      <c r="BF1009" s="41"/>
      <c r="BG1009" s="41"/>
      <c r="BH1009" s="41"/>
      <c r="BI1009" s="41"/>
      <c r="BJ1009" s="41"/>
      <c r="BK1009" s="41"/>
      <c r="BL1009" s="41"/>
      <c r="BM1009" s="41"/>
      <c r="BN1009" s="41"/>
      <c r="BO1009" s="41"/>
      <c r="BP1009" s="41"/>
      <c r="BQ1009" s="41"/>
      <c r="BR1009" s="41"/>
      <c r="BS1009" s="41"/>
      <c r="BT1009" s="41"/>
      <c r="BU1009" s="41"/>
      <c r="BV1009" s="41"/>
      <c r="BW1009" s="41"/>
      <c r="BX1009" s="41"/>
      <c r="BY1009" s="41"/>
      <c r="BZ1009" s="41"/>
      <c r="CA1009" s="41"/>
      <c r="CB1009" s="41"/>
      <c r="CC1009" s="41"/>
      <c r="CD1009" s="41"/>
      <c r="CE1009" s="41"/>
      <c r="CF1009" s="41"/>
      <c r="CG1009" s="41"/>
      <c r="CH1009" s="41"/>
      <c r="CI1009" s="41"/>
    </row>
    <row r="1010" spans="3:87" x14ac:dyDescent="0.5">
      <c r="C1010" s="41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  <c r="AH1010" s="41"/>
      <c r="AI1010" s="41"/>
      <c r="AJ1010" s="41"/>
      <c r="AK1010" s="41"/>
      <c r="AL1010" s="41"/>
      <c r="AM1010" s="41"/>
      <c r="AN1010" s="41"/>
      <c r="AO1010" s="41"/>
      <c r="AP1010" s="41"/>
      <c r="AQ1010" s="41"/>
      <c r="AR1010" s="41"/>
      <c r="AS1010" s="41"/>
      <c r="AT1010" s="41"/>
      <c r="AU1010" s="41"/>
      <c r="AV1010" s="41"/>
      <c r="AW1010" s="41"/>
      <c r="AX1010" s="41"/>
      <c r="AY1010" s="41"/>
      <c r="AZ1010" s="41"/>
      <c r="BA1010" s="41"/>
      <c r="BB1010" s="41"/>
      <c r="BC1010" s="41"/>
      <c r="BD1010" s="41"/>
      <c r="BE1010" s="41"/>
      <c r="BF1010" s="41"/>
      <c r="BG1010" s="41"/>
      <c r="BH1010" s="41"/>
      <c r="BI1010" s="41"/>
      <c r="BJ1010" s="41"/>
      <c r="BK1010" s="41"/>
      <c r="BL1010" s="41"/>
      <c r="BM1010" s="41"/>
      <c r="BN1010" s="41"/>
      <c r="BO1010" s="41"/>
      <c r="BP1010" s="41"/>
      <c r="BQ1010" s="41"/>
      <c r="BR1010" s="41"/>
      <c r="BS1010" s="41"/>
      <c r="BT1010" s="41"/>
      <c r="BU1010" s="41"/>
      <c r="BV1010" s="41"/>
      <c r="BW1010" s="41"/>
      <c r="BX1010" s="41"/>
      <c r="BY1010" s="41"/>
      <c r="BZ1010" s="41"/>
      <c r="CA1010" s="41"/>
      <c r="CB1010" s="41"/>
      <c r="CC1010" s="41"/>
      <c r="CD1010" s="41"/>
      <c r="CE1010" s="41"/>
      <c r="CF1010" s="41"/>
      <c r="CG1010" s="41"/>
      <c r="CH1010" s="41"/>
      <c r="CI1010" s="41"/>
    </row>
    <row r="1011" spans="3:87" x14ac:dyDescent="0.5">
      <c r="C1011" s="41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41"/>
      <c r="AK1011" s="41"/>
      <c r="AL1011" s="41"/>
      <c r="AM1011" s="41"/>
      <c r="AN1011" s="41"/>
      <c r="AO1011" s="41"/>
      <c r="AP1011" s="41"/>
      <c r="AQ1011" s="41"/>
      <c r="AR1011" s="41"/>
      <c r="AS1011" s="41"/>
      <c r="AT1011" s="41"/>
      <c r="AU1011" s="41"/>
      <c r="AV1011" s="41"/>
      <c r="AW1011" s="41"/>
      <c r="AX1011" s="41"/>
      <c r="AY1011" s="41"/>
      <c r="AZ1011" s="41"/>
      <c r="BA1011" s="41"/>
      <c r="BB1011" s="41"/>
      <c r="BC1011" s="41"/>
      <c r="BD1011" s="41"/>
      <c r="BE1011" s="41"/>
      <c r="BF1011" s="41"/>
      <c r="BG1011" s="41"/>
      <c r="BH1011" s="41"/>
      <c r="BI1011" s="41"/>
      <c r="BJ1011" s="41"/>
      <c r="BK1011" s="41"/>
      <c r="BL1011" s="41"/>
      <c r="BM1011" s="41"/>
      <c r="BN1011" s="41"/>
      <c r="BO1011" s="41"/>
      <c r="BP1011" s="41"/>
      <c r="BQ1011" s="41"/>
      <c r="BR1011" s="41"/>
      <c r="BS1011" s="41"/>
      <c r="BT1011" s="41"/>
      <c r="BU1011" s="41"/>
      <c r="BV1011" s="41"/>
      <c r="BW1011" s="41"/>
      <c r="BX1011" s="41"/>
      <c r="BY1011" s="41"/>
      <c r="BZ1011" s="41"/>
      <c r="CA1011" s="41"/>
      <c r="CB1011" s="41"/>
      <c r="CC1011" s="41"/>
      <c r="CD1011" s="41"/>
      <c r="CE1011" s="41"/>
      <c r="CF1011" s="41"/>
      <c r="CG1011" s="41"/>
      <c r="CH1011" s="41"/>
      <c r="CI1011" s="41"/>
    </row>
    <row r="1012" spans="3:87" x14ac:dyDescent="0.5">
      <c r="C1012" s="41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41"/>
      <c r="AK1012" s="41"/>
      <c r="AL1012" s="41"/>
      <c r="AM1012" s="41"/>
      <c r="AN1012" s="41"/>
      <c r="AO1012" s="41"/>
      <c r="AP1012" s="41"/>
      <c r="AQ1012" s="41"/>
      <c r="AR1012" s="41"/>
      <c r="AS1012" s="41"/>
      <c r="AT1012" s="41"/>
      <c r="AU1012" s="41"/>
      <c r="AV1012" s="41"/>
      <c r="AW1012" s="41"/>
      <c r="AX1012" s="41"/>
      <c r="AY1012" s="41"/>
      <c r="AZ1012" s="41"/>
      <c r="BA1012" s="41"/>
      <c r="BB1012" s="41"/>
      <c r="BC1012" s="41"/>
      <c r="BD1012" s="41"/>
      <c r="BE1012" s="41"/>
      <c r="BF1012" s="41"/>
      <c r="BG1012" s="41"/>
      <c r="BH1012" s="41"/>
      <c r="BI1012" s="41"/>
      <c r="BJ1012" s="41"/>
      <c r="BK1012" s="41"/>
      <c r="BL1012" s="41"/>
      <c r="BM1012" s="41"/>
      <c r="BN1012" s="41"/>
      <c r="BO1012" s="41"/>
      <c r="BP1012" s="41"/>
      <c r="BQ1012" s="41"/>
      <c r="BR1012" s="41"/>
      <c r="BS1012" s="41"/>
      <c r="BT1012" s="41"/>
      <c r="BU1012" s="41"/>
      <c r="BV1012" s="41"/>
      <c r="BW1012" s="41"/>
      <c r="BX1012" s="41"/>
      <c r="BY1012" s="41"/>
      <c r="BZ1012" s="41"/>
      <c r="CA1012" s="41"/>
      <c r="CB1012" s="41"/>
      <c r="CC1012" s="41"/>
      <c r="CD1012" s="41"/>
      <c r="CE1012" s="41"/>
      <c r="CF1012" s="41"/>
      <c r="CG1012" s="41"/>
      <c r="CH1012" s="41"/>
      <c r="CI1012" s="41"/>
    </row>
    <row r="1013" spans="3:87" x14ac:dyDescent="0.5"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41"/>
      <c r="AK1013" s="41"/>
      <c r="AL1013" s="41"/>
      <c r="AM1013" s="41"/>
      <c r="AN1013" s="41"/>
      <c r="AO1013" s="41"/>
      <c r="AP1013" s="41"/>
      <c r="AQ1013" s="41"/>
      <c r="AR1013" s="41"/>
      <c r="AS1013" s="41"/>
      <c r="AT1013" s="41"/>
      <c r="AU1013" s="41"/>
      <c r="AV1013" s="41"/>
      <c r="AW1013" s="41"/>
      <c r="AX1013" s="41"/>
      <c r="AY1013" s="41"/>
      <c r="AZ1013" s="41"/>
      <c r="BA1013" s="41"/>
      <c r="BB1013" s="41"/>
      <c r="BC1013" s="41"/>
      <c r="BD1013" s="41"/>
      <c r="BE1013" s="41"/>
      <c r="BF1013" s="41"/>
      <c r="BG1013" s="41"/>
      <c r="BH1013" s="41"/>
      <c r="BI1013" s="41"/>
      <c r="BJ1013" s="41"/>
      <c r="BK1013" s="41"/>
      <c r="BL1013" s="41"/>
      <c r="BM1013" s="41"/>
      <c r="BN1013" s="41"/>
      <c r="BO1013" s="41"/>
      <c r="BP1013" s="41"/>
      <c r="BQ1013" s="41"/>
      <c r="BR1013" s="41"/>
      <c r="BS1013" s="41"/>
      <c r="BT1013" s="41"/>
      <c r="BU1013" s="41"/>
      <c r="BV1013" s="41"/>
      <c r="BW1013" s="41"/>
      <c r="BX1013" s="41"/>
      <c r="BY1013" s="41"/>
      <c r="BZ1013" s="41"/>
      <c r="CA1013" s="41"/>
      <c r="CB1013" s="41"/>
      <c r="CC1013" s="41"/>
      <c r="CD1013" s="41"/>
      <c r="CE1013" s="41"/>
      <c r="CF1013" s="41"/>
      <c r="CG1013" s="41"/>
      <c r="CH1013" s="41"/>
      <c r="CI1013" s="41"/>
    </row>
    <row r="1014" spans="3:87" x14ac:dyDescent="0.5">
      <c r="C1014" s="41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41"/>
      <c r="AK1014" s="41"/>
      <c r="AL1014" s="41"/>
      <c r="AM1014" s="41"/>
      <c r="AN1014" s="41"/>
      <c r="AO1014" s="41"/>
      <c r="AP1014" s="41"/>
      <c r="AQ1014" s="41"/>
      <c r="AR1014" s="41"/>
      <c r="AS1014" s="41"/>
      <c r="AT1014" s="41"/>
      <c r="AU1014" s="41"/>
      <c r="AV1014" s="41"/>
      <c r="AW1014" s="41"/>
      <c r="AX1014" s="41"/>
      <c r="AY1014" s="41"/>
      <c r="AZ1014" s="41"/>
      <c r="BA1014" s="41"/>
      <c r="BB1014" s="41"/>
      <c r="BC1014" s="41"/>
      <c r="BD1014" s="41"/>
      <c r="BE1014" s="41"/>
      <c r="BF1014" s="41"/>
      <c r="BG1014" s="41"/>
      <c r="BH1014" s="41"/>
      <c r="BI1014" s="41"/>
      <c r="BJ1014" s="41"/>
      <c r="BK1014" s="41"/>
      <c r="BL1014" s="41"/>
      <c r="BM1014" s="41"/>
      <c r="BN1014" s="41"/>
      <c r="BO1014" s="41"/>
      <c r="BP1014" s="41"/>
      <c r="BQ1014" s="41"/>
      <c r="BR1014" s="41"/>
      <c r="BS1014" s="41"/>
      <c r="BT1014" s="41"/>
      <c r="BU1014" s="41"/>
      <c r="BV1014" s="41"/>
      <c r="BW1014" s="41"/>
      <c r="BX1014" s="41"/>
      <c r="BY1014" s="41"/>
      <c r="BZ1014" s="41"/>
      <c r="CA1014" s="41"/>
      <c r="CB1014" s="41"/>
      <c r="CC1014" s="41"/>
      <c r="CD1014" s="41"/>
      <c r="CE1014" s="41"/>
      <c r="CF1014" s="41"/>
      <c r="CG1014" s="41"/>
      <c r="CH1014" s="41"/>
      <c r="CI1014" s="41"/>
    </row>
    <row r="1015" spans="3:87" x14ac:dyDescent="0.5">
      <c r="C1015" s="41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41"/>
      <c r="AK1015" s="41"/>
      <c r="AL1015" s="41"/>
      <c r="AM1015" s="41"/>
      <c r="AN1015" s="41"/>
      <c r="AO1015" s="41"/>
      <c r="AP1015" s="41"/>
      <c r="AQ1015" s="41"/>
      <c r="AR1015" s="41"/>
      <c r="AS1015" s="41"/>
      <c r="AT1015" s="41"/>
      <c r="AU1015" s="41"/>
      <c r="AV1015" s="41"/>
      <c r="AW1015" s="41"/>
      <c r="AX1015" s="41"/>
      <c r="AY1015" s="41"/>
      <c r="AZ1015" s="41"/>
      <c r="BA1015" s="41"/>
      <c r="BB1015" s="41"/>
      <c r="BC1015" s="41"/>
      <c r="BD1015" s="41"/>
      <c r="BE1015" s="41"/>
      <c r="BF1015" s="41"/>
      <c r="BG1015" s="41"/>
      <c r="BH1015" s="41"/>
      <c r="BI1015" s="41"/>
      <c r="BJ1015" s="41"/>
      <c r="BK1015" s="41"/>
      <c r="BL1015" s="41"/>
      <c r="BM1015" s="41"/>
      <c r="BN1015" s="41"/>
      <c r="BO1015" s="41"/>
      <c r="BP1015" s="41"/>
      <c r="BQ1015" s="41"/>
      <c r="BR1015" s="41"/>
      <c r="BS1015" s="41"/>
      <c r="BT1015" s="41"/>
      <c r="BU1015" s="41"/>
      <c r="BV1015" s="41"/>
      <c r="BW1015" s="41"/>
      <c r="BX1015" s="41"/>
      <c r="BY1015" s="41"/>
      <c r="BZ1015" s="41"/>
      <c r="CA1015" s="41"/>
      <c r="CB1015" s="41"/>
      <c r="CC1015" s="41"/>
      <c r="CD1015" s="41"/>
      <c r="CE1015" s="41"/>
      <c r="CF1015" s="41"/>
      <c r="CG1015" s="41"/>
      <c r="CH1015" s="41"/>
      <c r="CI1015" s="41"/>
    </row>
    <row r="1016" spans="3:87" x14ac:dyDescent="0.5">
      <c r="C1016" s="41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  <c r="AH1016" s="41"/>
      <c r="AI1016" s="41"/>
      <c r="AJ1016" s="41"/>
      <c r="AK1016" s="41"/>
      <c r="AL1016" s="41"/>
      <c r="AM1016" s="41"/>
      <c r="AN1016" s="41"/>
      <c r="AO1016" s="41"/>
      <c r="AP1016" s="41"/>
      <c r="AQ1016" s="41"/>
      <c r="AR1016" s="41"/>
      <c r="AS1016" s="41"/>
      <c r="AT1016" s="41"/>
      <c r="AU1016" s="41"/>
      <c r="AV1016" s="41"/>
      <c r="AW1016" s="41"/>
      <c r="AX1016" s="41"/>
      <c r="AY1016" s="41"/>
      <c r="AZ1016" s="41"/>
      <c r="BA1016" s="41"/>
      <c r="BB1016" s="41"/>
      <c r="BC1016" s="41"/>
      <c r="BD1016" s="41"/>
      <c r="BE1016" s="41"/>
      <c r="BF1016" s="41"/>
      <c r="BG1016" s="41"/>
      <c r="BH1016" s="41"/>
      <c r="BI1016" s="41"/>
      <c r="BJ1016" s="41"/>
      <c r="BK1016" s="41"/>
      <c r="BL1016" s="41"/>
      <c r="BM1016" s="41"/>
      <c r="BN1016" s="41"/>
      <c r="BO1016" s="41"/>
      <c r="BP1016" s="41"/>
      <c r="BQ1016" s="41"/>
      <c r="BR1016" s="41"/>
      <c r="BS1016" s="41"/>
      <c r="BT1016" s="41"/>
      <c r="BU1016" s="41"/>
      <c r="BV1016" s="41"/>
      <c r="BW1016" s="41"/>
      <c r="BX1016" s="41"/>
      <c r="BY1016" s="41"/>
      <c r="BZ1016" s="41"/>
      <c r="CA1016" s="41"/>
      <c r="CB1016" s="41"/>
      <c r="CC1016" s="41"/>
      <c r="CD1016" s="41"/>
      <c r="CE1016" s="41"/>
      <c r="CF1016" s="41"/>
      <c r="CG1016" s="41"/>
      <c r="CH1016" s="41"/>
      <c r="CI1016" s="41"/>
    </row>
    <row r="1017" spans="3:87" x14ac:dyDescent="0.5"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  <c r="AH1017" s="41"/>
      <c r="AI1017" s="41"/>
      <c r="AJ1017" s="41"/>
      <c r="AK1017" s="41"/>
      <c r="AL1017" s="41"/>
      <c r="AM1017" s="41"/>
      <c r="AN1017" s="41"/>
      <c r="AO1017" s="41"/>
      <c r="AP1017" s="41"/>
      <c r="AQ1017" s="41"/>
      <c r="AR1017" s="41"/>
      <c r="AS1017" s="41"/>
      <c r="AT1017" s="41"/>
      <c r="AU1017" s="41"/>
      <c r="AV1017" s="41"/>
      <c r="AW1017" s="41"/>
      <c r="AX1017" s="41"/>
      <c r="AY1017" s="41"/>
      <c r="AZ1017" s="41"/>
      <c r="BA1017" s="41"/>
      <c r="BB1017" s="41"/>
      <c r="BC1017" s="41"/>
      <c r="BD1017" s="41"/>
      <c r="BE1017" s="41"/>
      <c r="BF1017" s="41"/>
      <c r="BG1017" s="41"/>
      <c r="BH1017" s="41"/>
      <c r="BI1017" s="41"/>
      <c r="BJ1017" s="41"/>
      <c r="BK1017" s="41"/>
      <c r="BL1017" s="41"/>
      <c r="BM1017" s="41"/>
      <c r="BN1017" s="41"/>
      <c r="BO1017" s="41"/>
      <c r="BP1017" s="41"/>
      <c r="BQ1017" s="41"/>
      <c r="BR1017" s="41"/>
      <c r="BS1017" s="41"/>
      <c r="BT1017" s="41"/>
      <c r="BU1017" s="41"/>
      <c r="BV1017" s="41"/>
      <c r="BW1017" s="41"/>
      <c r="BX1017" s="41"/>
      <c r="BY1017" s="41"/>
      <c r="BZ1017" s="41"/>
      <c r="CA1017" s="41"/>
      <c r="CB1017" s="41"/>
      <c r="CC1017" s="41"/>
      <c r="CD1017" s="41"/>
      <c r="CE1017" s="41"/>
      <c r="CF1017" s="41"/>
      <c r="CG1017" s="41"/>
      <c r="CH1017" s="41"/>
      <c r="CI1017" s="41"/>
    </row>
    <row r="1018" spans="3:87" x14ac:dyDescent="0.5">
      <c r="C1018" s="41"/>
      <c r="D1018" s="41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  <c r="AH1018" s="41"/>
      <c r="AI1018" s="41"/>
      <c r="AJ1018" s="41"/>
      <c r="AK1018" s="41"/>
      <c r="AL1018" s="41"/>
      <c r="AM1018" s="41"/>
      <c r="AN1018" s="41"/>
      <c r="AO1018" s="41"/>
      <c r="AP1018" s="41"/>
      <c r="AQ1018" s="41"/>
      <c r="AR1018" s="41"/>
      <c r="AS1018" s="41"/>
      <c r="AT1018" s="41"/>
      <c r="AU1018" s="41"/>
      <c r="AV1018" s="41"/>
      <c r="AW1018" s="41"/>
      <c r="AX1018" s="41"/>
      <c r="AY1018" s="41"/>
      <c r="AZ1018" s="41"/>
      <c r="BA1018" s="41"/>
      <c r="BB1018" s="41"/>
      <c r="BC1018" s="41"/>
      <c r="BD1018" s="41"/>
      <c r="BE1018" s="41"/>
      <c r="BF1018" s="41"/>
      <c r="BG1018" s="41"/>
      <c r="BH1018" s="41"/>
      <c r="BI1018" s="41"/>
      <c r="BJ1018" s="41"/>
      <c r="BK1018" s="41"/>
      <c r="BL1018" s="41"/>
      <c r="BM1018" s="41"/>
      <c r="BN1018" s="41"/>
      <c r="BO1018" s="41"/>
      <c r="BP1018" s="41"/>
      <c r="BQ1018" s="41"/>
      <c r="BR1018" s="41"/>
      <c r="BS1018" s="41"/>
      <c r="BT1018" s="41"/>
      <c r="BU1018" s="41"/>
      <c r="BV1018" s="41"/>
      <c r="BW1018" s="41"/>
      <c r="BX1018" s="41"/>
      <c r="BY1018" s="41"/>
      <c r="BZ1018" s="41"/>
      <c r="CA1018" s="41"/>
      <c r="CB1018" s="41"/>
      <c r="CC1018" s="41"/>
      <c r="CD1018" s="41"/>
      <c r="CE1018" s="41"/>
      <c r="CF1018" s="41"/>
      <c r="CG1018" s="41"/>
      <c r="CH1018" s="41"/>
      <c r="CI1018" s="41"/>
    </row>
    <row r="1019" spans="3:87" x14ac:dyDescent="0.5">
      <c r="C1019" s="41"/>
      <c r="D1019" s="41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  <c r="AH1019" s="41"/>
      <c r="AI1019" s="41"/>
      <c r="AJ1019" s="41"/>
      <c r="AK1019" s="41"/>
      <c r="AL1019" s="41"/>
      <c r="AM1019" s="41"/>
      <c r="AN1019" s="41"/>
      <c r="AO1019" s="41"/>
      <c r="AP1019" s="41"/>
      <c r="AQ1019" s="41"/>
      <c r="AR1019" s="41"/>
      <c r="AS1019" s="41"/>
      <c r="AT1019" s="41"/>
      <c r="AU1019" s="41"/>
      <c r="AV1019" s="41"/>
      <c r="AW1019" s="41"/>
      <c r="AX1019" s="41"/>
      <c r="AY1019" s="41"/>
      <c r="AZ1019" s="41"/>
      <c r="BA1019" s="41"/>
      <c r="BB1019" s="41"/>
      <c r="BC1019" s="41"/>
      <c r="BD1019" s="41"/>
      <c r="BE1019" s="41"/>
      <c r="BF1019" s="41"/>
      <c r="BG1019" s="41"/>
      <c r="BH1019" s="41"/>
      <c r="BI1019" s="41"/>
      <c r="BJ1019" s="41"/>
      <c r="BK1019" s="41"/>
      <c r="BL1019" s="41"/>
      <c r="BM1019" s="41"/>
      <c r="BN1019" s="41"/>
      <c r="BO1019" s="41"/>
      <c r="BP1019" s="41"/>
      <c r="BQ1019" s="41"/>
      <c r="BR1019" s="41"/>
      <c r="BS1019" s="41"/>
      <c r="BT1019" s="41"/>
      <c r="BU1019" s="41"/>
      <c r="BV1019" s="41"/>
      <c r="BW1019" s="41"/>
      <c r="BX1019" s="41"/>
      <c r="BY1019" s="41"/>
      <c r="BZ1019" s="41"/>
      <c r="CA1019" s="41"/>
      <c r="CB1019" s="41"/>
      <c r="CC1019" s="41"/>
      <c r="CD1019" s="41"/>
      <c r="CE1019" s="41"/>
      <c r="CF1019" s="41"/>
      <c r="CG1019" s="41"/>
      <c r="CH1019" s="41"/>
      <c r="CI1019" s="41"/>
    </row>
    <row r="1020" spans="3:87" x14ac:dyDescent="0.5">
      <c r="C1020" s="41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  <c r="AH1020" s="41"/>
      <c r="AI1020" s="41"/>
      <c r="AJ1020" s="41"/>
      <c r="AK1020" s="41"/>
      <c r="AL1020" s="41"/>
      <c r="AM1020" s="41"/>
      <c r="AN1020" s="41"/>
      <c r="AO1020" s="41"/>
      <c r="AP1020" s="41"/>
      <c r="AQ1020" s="41"/>
      <c r="AR1020" s="41"/>
      <c r="AS1020" s="41"/>
      <c r="AT1020" s="41"/>
      <c r="AU1020" s="41"/>
      <c r="AV1020" s="41"/>
      <c r="AW1020" s="41"/>
      <c r="AX1020" s="41"/>
      <c r="AY1020" s="41"/>
      <c r="AZ1020" s="41"/>
      <c r="BA1020" s="41"/>
      <c r="BB1020" s="41"/>
      <c r="BC1020" s="41"/>
      <c r="BD1020" s="41"/>
      <c r="BE1020" s="41"/>
      <c r="BF1020" s="41"/>
      <c r="BG1020" s="41"/>
      <c r="BH1020" s="41"/>
      <c r="BI1020" s="41"/>
      <c r="BJ1020" s="41"/>
      <c r="BK1020" s="41"/>
      <c r="BL1020" s="41"/>
      <c r="BM1020" s="41"/>
      <c r="BN1020" s="41"/>
      <c r="BO1020" s="41"/>
      <c r="BP1020" s="41"/>
      <c r="BQ1020" s="41"/>
      <c r="BR1020" s="41"/>
      <c r="BS1020" s="41"/>
      <c r="BT1020" s="41"/>
      <c r="BU1020" s="41"/>
      <c r="BV1020" s="41"/>
      <c r="BW1020" s="41"/>
      <c r="BX1020" s="41"/>
      <c r="BY1020" s="41"/>
      <c r="BZ1020" s="41"/>
      <c r="CA1020" s="41"/>
      <c r="CB1020" s="41"/>
      <c r="CC1020" s="41"/>
      <c r="CD1020" s="41"/>
      <c r="CE1020" s="41"/>
      <c r="CF1020" s="41"/>
      <c r="CG1020" s="41"/>
      <c r="CH1020" s="41"/>
      <c r="CI1020" s="41"/>
    </row>
    <row r="1021" spans="3:87" x14ac:dyDescent="0.5">
      <c r="C1021" s="41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41"/>
      <c r="AK1021" s="41"/>
      <c r="AL1021" s="41"/>
      <c r="AM1021" s="41"/>
      <c r="AN1021" s="41"/>
      <c r="AO1021" s="41"/>
      <c r="AP1021" s="41"/>
      <c r="AQ1021" s="41"/>
      <c r="AR1021" s="41"/>
      <c r="AS1021" s="41"/>
      <c r="AT1021" s="41"/>
      <c r="AU1021" s="41"/>
      <c r="AV1021" s="41"/>
      <c r="AW1021" s="41"/>
      <c r="AX1021" s="41"/>
      <c r="AY1021" s="41"/>
      <c r="AZ1021" s="41"/>
      <c r="BA1021" s="41"/>
      <c r="BB1021" s="41"/>
      <c r="BC1021" s="41"/>
      <c r="BD1021" s="41"/>
      <c r="BE1021" s="41"/>
      <c r="BF1021" s="41"/>
      <c r="BG1021" s="41"/>
      <c r="BH1021" s="41"/>
      <c r="BI1021" s="41"/>
      <c r="BJ1021" s="41"/>
      <c r="BK1021" s="41"/>
      <c r="BL1021" s="41"/>
      <c r="BM1021" s="41"/>
      <c r="BN1021" s="41"/>
      <c r="BO1021" s="41"/>
      <c r="BP1021" s="41"/>
      <c r="BQ1021" s="41"/>
      <c r="BR1021" s="41"/>
      <c r="BS1021" s="41"/>
      <c r="BT1021" s="41"/>
      <c r="BU1021" s="41"/>
      <c r="BV1021" s="41"/>
      <c r="BW1021" s="41"/>
      <c r="BX1021" s="41"/>
      <c r="BY1021" s="41"/>
      <c r="BZ1021" s="41"/>
      <c r="CA1021" s="41"/>
      <c r="CB1021" s="41"/>
      <c r="CC1021" s="41"/>
      <c r="CD1021" s="41"/>
      <c r="CE1021" s="41"/>
      <c r="CF1021" s="41"/>
      <c r="CG1021" s="41"/>
      <c r="CH1021" s="41"/>
      <c r="CI1021" s="41"/>
    </row>
    <row r="1022" spans="3:87" x14ac:dyDescent="0.5">
      <c r="C1022" s="41"/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41"/>
      <c r="AK1022" s="41"/>
      <c r="AL1022" s="41"/>
      <c r="AM1022" s="41"/>
      <c r="AN1022" s="41"/>
      <c r="AO1022" s="41"/>
      <c r="AP1022" s="41"/>
      <c r="AQ1022" s="41"/>
      <c r="AR1022" s="41"/>
      <c r="AS1022" s="41"/>
      <c r="AT1022" s="41"/>
      <c r="AU1022" s="41"/>
      <c r="AV1022" s="41"/>
      <c r="AW1022" s="41"/>
      <c r="AX1022" s="41"/>
      <c r="AY1022" s="41"/>
      <c r="AZ1022" s="41"/>
      <c r="BA1022" s="41"/>
      <c r="BB1022" s="41"/>
      <c r="BC1022" s="41"/>
      <c r="BD1022" s="41"/>
      <c r="BE1022" s="41"/>
      <c r="BF1022" s="41"/>
      <c r="BG1022" s="41"/>
      <c r="BH1022" s="41"/>
      <c r="BI1022" s="41"/>
      <c r="BJ1022" s="41"/>
      <c r="BK1022" s="41"/>
      <c r="BL1022" s="41"/>
      <c r="BM1022" s="41"/>
      <c r="BN1022" s="41"/>
      <c r="BO1022" s="41"/>
      <c r="BP1022" s="41"/>
      <c r="BQ1022" s="41"/>
      <c r="BR1022" s="41"/>
      <c r="BS1022" s="41"/>
      <c r="BT1022" s="41"/>
      <c r="BU1022" s="41"/>
      <c r="BV1022" s="41"/>
      <c r="BW1022" s="41"/>
      <c r="BX1022" s="41"/>
      <c r="BY1022" s="41"/>
      <c r="BZ1022" s="41"/>
      <c r="CA1022" s="41"/>
      <c r="CB1022" s="41"/>
      <c r="CC1022" s="41"/>
      <c r="CD1022" s="41"/>
      <c r="CE1022" s="41"/>
      <c r="CF1022" s="41"/>
      <c r="CG1022" s="41"/>
      <c r="CH1022" s="41"/>
      <c r="CI1022" s="41"/>
    </row>
    <row r="1023" spans="3:87" x14ac:dyDescent="0.5">
      <c r="C1023" s="41"/>
      <c r="D1023" s="41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  <c r="AH1023" s="41"/>
      <c r="AI1023" s="41"/>
      <c r="AJ1023" s="41"/>
      <c r="AK1023" s="41"/>
      <c r="AL1023" s="41"/>
      <c r="AM1023" s="41"/>
      <c r="AN1023" s="41"/>
      <c r="AO1023" s="41"/>
      <c r="AP1023" s="41"/>
      <c r="AQ1023" s="41"/>
      <c r="AR1023" s="41"/>
      <c r="AS1023" s="41"/>
      <c r="AT1023" s="41"/>
      <c r="AU1023" s="41"/>
      <c r="AV1023" s="41"/>
      <c r="AW1023" s="41"/>
      <c r="AX1023" s="41"/>
      <c r="AY1023" s="41"/>
      <c r="AZ1023" s="41"/>
      <c r="BA1023" s="41"/>
      <c r="BB1023" s="41"/>
      <c r="BC1023" s="41"/>
      <c r="BD1023" s="41"/>
      <c r="BE1023" s="41"/>
      <c r="BF1023" s="41"/>
      <c r="BG1023" s="41"/>
      <c r="BH1023" s="41"/>
      <c r="BI1023" s="41"/>
      <c r="BJ1023" s="41"/>
      <c r="BK1023" s="41"/>
      <c r="BL1023" s="41"/>
      <c r="BM1023" s="41"/>
      <c r="BN1023" s="41"/>
      <c r="BO1023" s="41"/>
      <c r="BP1023" s="41"/>
      <c r="BQ1023" s="41"/>
      <c r="BR1023" s="41"/>
      <c r="BS1023" s="41"/>
      <c r="BT1023" s="41"/>
      <c r="BU1023" s="41"/>
      <c r="BV1023" s="41"/>
      <c r="BW1023" s="41"/>
      <c r="BX1023" s="41"/>
      <c r="BY1023" s="41"/>
      <c r="BZ1023" s="41"/>
      <c r="CA1023" s="41"/>
      <c r="CB1023" s="41"/>
      <c r="CC1023" s="41"/>
      <c r="CD1023" s="41"/>
      <c r="CE1023" s="41"/>
      <c r="CF1023" s="41"/>
      <c r="CG1023" s="41"/>
      <c r="CH1023" s="41"/>
      <c r="CI1023" s="41"/>
    </row>
    <row r="1024" spans="3:87" x14ac:dyDescent="0.5">
      <c r="C1024" s="41"/>
      <c r="D1024" s="41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  <c r="AH1024" s="41"/>
      <c r="AI1024" s="41"/>
      <c r="AJ1024" s="41"/>
      <c r="AK1024" s="41"/>
      <c r="AL1024" s="41"/>
      <c r="AM1024" s="41"/>
      <c r="AN1024" s="41"/>
      <c r="AO1024" s="41"/>
      <c r="AP1024" s="41"/>
      <c r="AQ1024" s="41"/>
      <c r="AR1024" s="41"/>
      <c r="AS1024" s="41"/>
      <c r="AT1024" s="41"/>
      <c r="AU1024" s="41"/>
      <c r="AV1024" s="41"/>
      <c r="AW1024" s="41"/>
      <c r="AX1024" s="41"/>
      <c r="AY1024" s="41"/>
      <c r="AZ1024" s="41"/>
      <c r="BA1024" s="41"/>
      <c r="BB1024" s="41"/>
      <c r="BC1024" s="41"/>
      <c r="BD1024" s="41"/>
      <c r="BE1024" s="41"/>
      <c r="BF1024" s="41"/>
      <c r="BG1024" s="41"/>
      <c r="BH1024" s="41"/>
      <c r="BI1024" s="41"/>
      <c r="BJ1024" s="41"/>
      <c r="BK1024" s="41"/>
      <c r="BL1024" s="41"/>
      <c r="BM1024" s="41"/>
      <c r="BN1024" s="41"/>
      <c r="BO1024" s="41"/>
      <c r="BP1024" s="41"/>
      <c r="BQ1024" s="41"/>
      <c r="BR1024" s="41"/>
      <c r="BS1024" s="41"/>
      <c r="BT1024" s="41"/>
      <c r="BU1024" s="41"/>
      <c r="BV1024" s="41"/>
      <c r="BW1024" s="41"/>
      <c r="BX1024" s="41"/>
      <c r="BY1024" s="41"/>
      <c r="BZ1024" s="41"/>
      <c r="CA1024" s="41"/>
      <c r="CB1024" s="41"/>
      <c r="CC1024" s="41"/>
      <c r="CD1024" s="41"/>
      <c r="CE1024" s="41"/>
      <c r="CF1024" s="41"/>
      <c r="CG1024" s="41"/>
      <c r="CH1024" s="41"/>
      <c r="CI1024" s="41"/>
    </row>
    <row r="1025" spans="3:87" x14ac:dyDescent="0.5">
      <c r="C1025" s="41"/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41"/>
      <c r="AK1025" s="41"/>
      <c r="AL1025" s="41"/>
      <c r="AM1025" s="41"/>
      <c r="AN1025" s="41"/>
      <c r="AO1025" s="41"/>
      <c r="AP1025" s="41"/>
      <c r="AQ1025" s="41"/>
      <c r="AR1025" s="41"/>
      <c r="AS1025" s="41"/>
      <c r="AT1025" s="41"/>
      <c r="AU1025" s="41"/>
      <c r="AV1025" s="41"/>
      <c r="AW1025" s="41"/>
      <c r="AX1025" s="41"/>
      <c r="AY1025" s="41"/>
      <c r="AZ1025" s="41"/>
      <c r="BA1025" s="41"/>
      <c r="BB1025" s="41"/>
      <c r="BC1025" s="41"/>
      <c r="BD1025" s="41"/>
      <c r="BE1025" s="41"/>
      <c r="BF1025" s="41"/>
      <c r="BG1025" s="41"/>
      <c r="BH1025" s="41"/>
      <c r="BI1025" s="41"/>
      <c r="BJ1025" s="41"/>
      <c r="BK1025" s="41"/>
      <c r="BL1025" s="41"/>
      <c r="BM1025" s="41"/>
      <c r="BN1025" s="41"/>
      <c r="BO1025" s="41"/>
      <c r="BP1025" s="41"/>
      <c r="BQ1025" s="41"/>
      <c r="BR1025" s="41"/>
      <c r="BS1025" s="41"/>
      <c r="BT1025" s="41"/>
      <c r="BU1025" s="41"/>
      <c r="BV1025" s="41"/>
      <c r="BW1025" s="41"/>
      <c r="BX1025" s="41"/>
      <c r="BY1025" s="41"/>
      <c r="BZ1025" s="41"/>
      <c r="CA1025" s="41"/>
      <c r="CB1025" s="41"/>
      <c r="CC1025" s="41"/>
      <c r="CD1025" s="41"/>
      <c r="CE1025" s="41"/>
      <c r="CF1025" s="41"/>
      <c r="CG1025" s="41"/>
      <c r="CH1025" s="41"/>
      <c r="CI1025" s="41"/>
    </row>
    <row r="1026" spans="3:87" x14ac:dyDescent="0.5">
      <c r="C1026" s="41"/>
      <c r="D1026" s="41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41"/>
      <c r="AK1026" s="41"/>
      <c r="AL1026" s="41"/>
      <c r="AM1026" s="41"/>
      <c r="AN1026" s="41"/>
      <c r="AO1026" s="41"/>
      <c r="AP1026" s="41"/>
      <c r="AQ1026" s="41"/>
      <c r="AR1026" s="41"/>
      <c r="AS1026" s="41"/>
      <c r="AT1026" s="41"/>
      <c r="AU1026" s="41"/>
      <c r="AV1026" s="41"/>
      <c r="AW1026" s="41"/>
      <c r="AX1026" s="41"/>
      <c r="AY1026" s="41"/>
      <c r="AZ1026" s="41"/>
      <c r="BA1026" s="41"/>
      <c r="BB1026" s="41"/>
      <c r="BC1026" s="41"/>
      <c r="BD1026" s="41"/>
      <c r="BE1026" s="41"/>
      <c r="BF1026" s="41"/>
      <c r="BG1026" s="41"/>
      <c r="BH1026" s="41"/>
      <c r="BI1026" s="41"/>
      <c r="BJ1026" s="41"/>
      <c r="BK1026" s="41"/>
      <c r="BL1026" s="41"/>
      <c r="BM1026" s="41"/>
      <c r="BN1026" s="41"/>
      <c r="BO1026" s="41"/>
      <c r="BP1026" s="41"/>
      <c r="BQ1026" s="41"/>
      <c r="BR1026" s="41"/>
      <c r="BS1026" s="41"/>
      <c r="BT1026" s="41"/>
      <c r="BU1026" s="41"/>
      <c r="BV1026" s="41"/>
      <c r="BW1026" s="41"/>
      <c r="BX1026" s="41"/>
      <c r="BY1026" s="41"/>
      <c r="BZ1026" s="41"/>
      <c r="CA1026" s="41"/>
      <c r="CB1026" s="41"/>
      <c r="CC1026" s="41"/>
      <c r="CD1026" s="41"/>
      <c r="CE1026" s="41"/>
      <c r="CF1026" s="41"/>
      <c r="CG1026" s="41"/>
      <c r="CH1026" s="41"/>
      <c r="CI1026" s="41"/>
    </row>
    <row r="1027" spans="3:87" x14ac:dyDescent="0.5">
      <c r="C1027" s="41"/>
      <c r="D1027" s="41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  <c r="AG1027" s="41"/>
      <c r="AH1027" s="41"/>
      <c r="AI1027" s="41"/>
      <c r="AJ1027" s="41"/>
      <c r="AK1027" s="41"/>
      <c r="AL1027" s="41"/>
      <c r="AM1027" s="41"/>
      <c r="AN1027" s="41"/>
      <c r="AO1027" s="41"/>
      <c r="AP1027" s="41"/>
      <c r="AQ1027" s="41"/>
      <c r="AR1027" s="41"/>
      <c r="AS1027" s="41"/>
      <c r="AT1027" s="41"/>
      <c r="AU1027" s="41"/>
      <c r="AV1027" s="41"/>
      <c r="AW1027" s="41"/>
      <c r="AX1027" s="41"/>
      <c r="AY1027" s="41"/>
      <c r="AZ1027" s="41"/>
      <c r="BA1027" s="41"/>
      <c r="BB1027" s="41"/>
      <c r="BC1027" s="41"/>
      <c r="BD1027" s="41"/>
      <c r="BE1027" s="41"/>
      <c r="BF1027" s="41"/>
      <c r="BG1027" s="41"/>
      <c r="BH1027" s="41"/>
      <c r="BI1027" s="41"/>
      <c r="BJ1027" s="41"/>
      <c r="BK1027" s="41"/>
      <c r="BL1027" s="41"/>
      <c r="BM1027" s="41"/>
      <c r="BN1027" s="41"/>
      <c r="BO1027" s="41"/>
      <c r="BP1027" s="41"/>
      <c r="BQ1027" s="41"/>
      <c r="BR1027" s="41"/>
      <c r="BS1027" s="41"/>
      <c r="BT1027" s="41"/>
      <c r="BU1027" s="41"/>
      <c r="BV1027" s="41"/>
      <c r="BW1027" s="41"/>
      <c r="BX1027" s="41"/>
      <c r="BY1027" s="41"/>
      <c r="BZ1027" s="41"/>
      <c r="CA1027" s="41"/>
      <c r="CB1027" s="41"/>
      <c r="CC1027" s="41"/>
      <c r="CD1027" s="41"/>
      <c r="CE1027" s="41"/>
      <c r="CF1027" s="41"/>
      <c r="CG1027" s="41"/>
      <c r="CH1027" s="41"/>
      <c r="CI1027" s="41"/>
    </row>
    <row r="1028" spans="3:87" x14ac:dyDescent="0.5">
      <c r="C1028" s="41"/>
      <c r="D1028" s="41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41"/>
      <c r="AK1028" s="41"/>
      <c r="AL1028" s="41"/>
      <c r="AM1028" s="41"/>
      <c r="AN1028" s="41"/>
      <c r="AO1028" s="41"/>
      <c r="AP1028" s="41"/>
      <c r="AQ1028" s="41"/>
      <c r="AR1028" s="41"/>
      <c r="AS1028" s="41"/>
      <c r="AT1028" s="41"/>
      <c r="AU1028" s="41"/>
      <c r="AV1028" s="41"/>
      <c r="AW1028" s="41"/>
      <c r="AX1028" s="41"/>
      <c r="AY1028" s="41"/>
      <c r="AZ1028" s="41"/>
      <c r="BA1028" s="41"/>
      <c r="BB1028" s="41"/>
      <c r="BC1028" s="41"/>
      <c r="BD1028" s="41"/>
      <c r="BE1028" s="41"/>
      <c r="BF1028" s="41"/>
      <c r="BG1028" s="41"/>
      <c r="BH1028" s="41"/>
      <c r="BI1028" s="41"/>
      <c r="BJ1028" s="41"/>
      <c r="BK1028" s="41"/>
      <c r="BL1028" s="41"/>
      <c r="BM1028" s="41"/>
      <c r="BN1028" s="41"/>
      <c r="BO1028" s="41"/>
      <c r="BP1028" s="41"/>
      <c r="BQ1028" s="41"/>
      <c r="BR1028" s="41"/>
      <c r="BS1028" s="41"/>
      <c r="BT1028" s="41"/>
      <c r="BU1028" s="41"/>
      <c r="BV1028" s="41"/>
      <c r="BW1028" s="41"/>
      <c r="BX1028" s="41"/>
      <c r="BY1028" s="41"/>
      <c r="BZ1028" s="41"/>
      <c r="CA1028" s="41"/>
      <c r="CB1028" s="41"/>
      <c r="CC1028" s="41"/>
      <c r="CD1028" s="41"/>
      <c r="CE1028" s="41"/>
      <c r="CF1028" s="41"/>
      <c r="CG1028" s="41"/>
      <c r="CH1028" s="41"/>
      <c r="CI1028" s="41"/>
    </row>
    <row r="1029" spans="3:87" x14ac:dyDescent="0.5">
      <c r="C1029" s="41"/>
      <c r="D1029" s="41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41"/>
      <c r="AK1029" s="41"/>
      <c r="AL1029" s="41"/>
      <c r="AM1029" s="41"/>
      <c r="AN1029" s="41"/>
      <c r="AO1029" s="41"/>
      <c r="AP1029" s="41"/>
      <c r="AQ1029" s="41"/>
      <c r="AR1029" s="41"/>
      <c r="AS1029" s="41"/>
      <c r="AT1029" s="41"/>
      <c r="AU1029" s="41"/>
      <c r="AV1029" s="41"/>
      <c r="AW1029" s="41"/>
      <c r="AX1029" s="41"/>
      <c r="AY1029" s="41"/>
      <c r="AZ1029" s="41"/>
      <c r="BA1029" s="41"/>
      <c r="BB1029" s="41"/>
      <c r="BC1029" s="41"/>
      <c r="BD1029" s="41"/>
      <c r="BE1029" s="41"/>
      <c r="BF1029" s="41"/>
      <c r="BG1029" s="41"/>
      <c r="BH1029" s="41"/>
      <c r="BI1029" s="41"/>
      <c r="BJ1029" s="41"/>
      <c r="BK1029" s="41"/>
      <c r="BL1029" s="41"/>
      <c r="BM1029" s="41"/>
      <c r="BN1029" s="41"/>
      <c r="BO1029" s="41"/>
      <c r="BP1029" s="41"/>
      <c r="BQ1029" s="41"/>
      <c r="BR1029" s="41"/>
      <c r="BS1029" s="41"/>
      <c r="BT1029" s="41"/>
      <c r="BU1029" s="41"/>
      <c r="BV1029" s="41"/>
      <c r="BW1029" s="41"/>
      <c r="BX1029" s="41"/>
      <c r="BY1029" s="41"/>
      <c r="BZ1029" s="41"/>
      <c r="CA1029" s="41"/>
      <c r="CB1029" s="41"/>
      <c r="CC1029" s="41"/>
      <c r="CD1029" s="41"/>
      <c r="CE1029" s="41"/>
      <c r="CF1029" s="41"/>
      <c r="CG1029" s="41"/>
      <c r="CH1029" s="41"/>
      <c r="CI1029" s="41"/>
    </row>
    <row r="1030" spans="3:87" x14ac:dyDescent="0.5">
      <c r="C1030" s="41"/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  <c r="AG1030" s="41"/>
      <c r="AH1030" s="41"/>
      <c r="AI1030" s="41"/>
      <c r="AJ1030" s="41"/>
      <c r="AK1030" s="41"/>
      <c r="AL1030" s="41"/>
      <c r="AM1030" s="41"/>
      <c r="AN1030" s="41"/>
      <c r="AO1030" s="41"/>
      <c r="AP1030" s="41"/>
      <c r="AQ1030" s="41"/>
      <c r="AR1030" s="41"/>
      <c r="AS1030" s="41"/>
      <c r="AT1030" s="41"/>
      <c r="AU1030" s="41"/>
      <c r="AV1030" s="41"/>
      <c r="AW1030" s="41"/>
      <c r="AX1030" s="41"/>
      <c r="AY1030" s="41"/>
      <c r="AZ1030" s="41"/>
      <c r="BA1030" s="41"/>
      <c r="BB1030" s="41"/>
      <c r="BC1030" s="41"/>
      <c r="BD1030" s="41"/>
      <c r="BE1030" s="41"/>
      <c r="BF1030" s="41"/>
      <c r="BG1030" s="41"/>
      <c r="BH1030" s="41"/>
      <c r="BI1030" s="41"/>
      <c r="BJ1030" s="41"/>
      <c r="BK1030" s="41"/>
      <c r="BL1030" s="41"/>
      <c r="BM1030" s="41"/>
      <c r="BN1030" s="41"/>
      <c r="BO1030" s="41"/>
      <c r="BP1030" s="41"/>
      <c r="BQ1030" s="41"/>
      <c r="BR1030" s="41"/>
      <c r="BS1030" s="41"/>
      <c r="BT1030" s="41"/>
      <c r="BU1030" s="41"/>
      <c r="BV1030" s="41"/>
      <c r="BW1030" s="41"/>
      <c r="BX1030" s="41"/>
      <c r="BY1030" s="41"/>
      <c r="BZ1030" s="41"/>
      <c r="CA1030" s="41"/>
      <c r="CB1030" s="41"/>
      <c r="CC1030" s="41"/>
      <c r="CD1030" s="41"/>
      <c r="CE1030" s="41"/>
      <c r="CF1030" s="41"/>
      <c r="CG1030" s="41"/>
      <c r="CH1030" s="41"/>
      <c r="CI1030" s="41"/>
    </row>
    <row r="1031" spans="3:87" x14ac:dyDescent="0.5">
      <c r="C1031" s="41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41"/>
      <c r="AK1031" s="41"/>
      <c r="AL1031" s="41"/>
      <c r="AM1031" s="41"/>
      <c r="AN1031" s="41"/>
      <c r="AO1031" s="41"/>
      <c r="AP1031" s="41"/>
      <c r="AQ1031" s="41"/>
      <c r="AR1031" s="41"/>
      <c r="AS1031" s="41"/>
      <c r="AT1031" s="41"/>
      <c r="AU1031" s="41"/>
      <c r="AV1031" s="41"/>
      <c r="AW1031" s="41"/>
      <c r="AX1031" s="41"/>
      <c r="AY1031" s="41"/>
      <c r="AZ1031" s="41"/>
      <c r="BA1031" s="41"/>
      <c r="BB1031" s="41"/>
      <c r="BC1031" s="41"/>
      <c r="BD1031" s="41"/>
      <c r="BE1031" s="41"/>
      <c r="BF1031" s="41"/>
      <c r="BG1031" s="41"/>
      <c r="BH1031" s="41"/>
      <c r="BI1031" s="41"/>
      <c r="BJ1031" s="41"/>
      <c r="BK1031" s="41"/>
      <c r="BL1031" s="41"/>
      <c r="BM1031" s="41"/>
      <c r="BN1031" s="41"/>
      <c r="BO1031" s="41"/>
      <c r="BP1031" s="41"/>
      <c r="BQ1031" s="41"/>
      <c r="BR1031" s="41"/>
      <c r="BS1031" s="41"/>
      <c r="BT1031" s="41"/>
      <c r="BU1031" s="41"/>
      <c r="BV1031" s="41"/>
      <c r="BW1031" s="41"/>
      <c r="BX1031" s="41"/>
      <c r="BY1031" s="41"/>
      <c r="BZ1031" s="41"/>
      <c r="CA1031" s="41"/>
      <c r="CB1031" s="41"/>
      <c r="CC1031" s="41"/>
      <c r="CD1031" s="41"/>
      <c r="CE1031" s="41"/>
      <c r="CF1031" s="41"/>
      <c r="CG1031" s="41"/>
      <c r="CH1031" s="41"/>
      <c r="CI1031" s="41"/>
    </row>
    <row r="1032" spans="3:87" x14ac:dyDescent="0.5">
      <c r="C1032" s="41"/>
      <c r="D1032" s="41"/>
      <c r="E1032" s="41"/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  <c r="AG1032" s="41"/>
      <c r="AH1032" s="41"/>
      <c r="AI1032" s="41"/>
      <c r="AJ1032" s="41"/>
      <c r="AK1032" s="41"/>
      <c r="AL1032" s="41"/>
      <c r="AM1032" s="41"/>
      <c r="AN1032" s="41"/>
      <c r="AO1032" s="41"/>
      <c r="AP1032" s="41"/>
      <c r="AQ1032" s="41"/>
      <c r="AR1032" s="41"/>
      <c r="AS1032" s="41"/>
      <c r="AT1032" s="41"/>
      <c r="AU1032" s="41"/>
      <c r="AV1032" s="41"/>
      <c r="AW1032" s="41"/>
      <c r="AX1032" s="41"/>
      <c r="AY1032" s="41"/>
      <c r="AZ1032" s="41"/>
      <c r="BA1032" s="41"/>
      <c r="BB1032" s="41"/>
      <c r="BC1032" s="41"/>
      <c r="BD1032" s="41"/>
      <c r="BE1032" s="41"/>
      <c r="BF1032" s="41"/>
      <c r="BG1032" s="41"/>
      <c r="BH1032" s="41"/>
      <c r="BI1032" s="41"/>
      <c r="BJ1032" s="41"/>
      <c r="BK1032" s="41"/>
      <c r="BL1032" s="41"/>
      <c r="BM1032" s="41"/>
      <c r="BN1032" s="41"/>
      <c r="BO1032" s="41"/>
      <c r="BP1032" s="41"/>
      <c r="BQ1032" s="41"/>
      <c r="BR1032" s="41"/>
      <c r="BS1032" s="41"/>
      <c r="BT1032" s="41"/>
      <c r="BU1032" s="41"/>
      <c r="BV1032" s="41"/>
      <c r="BW1032" s="41"/>
      <c r="BX1032" s="41"/>
      <c r="BY1032" s="41"/>
      <c r="BZ1032" s="41"/>
      <c r="CA1032" s="41"/>
      <c r="CB1032" s="41"/>
      <c r="CC1032" s="41"/>
      <c r="CD1032" s="41"/>
      <c r="CE1032" s="41"/>
      <c r="CF1032" s="41"/>
      <c r="CG1032" s="41"/>
      <c r="CH1032" s="41"/>
      <c r="CI1032" s="41"/>
    </row>
    <row r="1033" spans="3:87" x14ac:dyDescent="0.5">
      <c r="C1033" s="41"/>
      <c r="D1033" s="41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41"/>
      <c r="AK1033" s="41"/>
      <c r="AL1033" s="41"/>
      <c r="AM1033" s="41"/>
      <c r="AN1033" s="41"/>
      <c r="AO1033" s="41"/>
      <c r="AP1033" s="41"/>
      <c r="AQ1033" s="41"/>
      <c r="AR1033" s="41"/>
      <c r="AS1033" s="41"/>
      <c r="AT1033" s="41"/>
      <c r="AU1033" s="41"/>
      <c r="AV1033" s="41"/>
      <c r="AW1033" s="41"/>
      <c r="AX1033" s="41"/>
      <c r="AY1033" s="41"/>
      <c r="AZ1033" s="41"/>
      <c r="BA1033" s="41"/>
      <c r="BB1033" s="41"/>
      <c r="BC1033" s="41"/>
      <c r="BD1033" s="41"/>
      <c r="BE1033" s="41"/>
      <c r="BF1033" s="41"/>
      <c r="BG1033" s="41"/>
      <c r="BH1033" s="41"/>
      <c r="BI1033" s="41"/>
      <c r="BJ1033" s="41"/>
      <c r="BK1033" s="41"/>
      <c r="BL1033" s="41"/>
      <c r="BM1033" s="41"/>
      <c r="BN1033" s="41"/>
      <c r="BO1033" s="41"/>
      <c r="BP1033" s="41"/>
      <c r="BQ1033" s="41"/>
      <c r="BR1033" s="41"/>
      <c r="BS1033" s="41"/>
      <c r="BT1033" s="41"/>
      <c r="BU1033" s="41"/>
      <c r="BV1033" s="41"/>
      <c r="BW1033" s="41"/>
      <c r="BX1033" s="41"/>
      <c r="BY1033" s="41"/>
      <c r="BZ1033" s="41"/>
      <c r="CA1033" s="41"/>
      <c r="CB1033" s="41"/>
      <c r="CC1033" s="41"/>
      <c r="CD1033" s="41"/>
      <c r="CE1033" s="41"/>
      <c r="CF1033" s="41"/>
      <c r="CG1033" s="41"/>
      <c r="CH1033" s="41"/>
      <c r="CI1033" s="41"/>
    </row>
    <row r="1034" spans="3:87" x14ac:dyDescent="0.5">
      <c r="C1034" s="41"/>
      <c r="D1034" s="41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  <c r="AG1034" s="41"/>
      <c r="AH1034" s="41"/>
      <c r="AI1034" s="41"/>
      <c r="AJ1034" s="41"/>
      <c r="AK1034" s="41"/>
      <c r="AL1034" s="41"/>
      <c r="AM1034" s="41"/>
      <c r="AN1034" s="41"/>
      <c r="AO1034" s="41"/>
      <c r="AP1034" s="41"/>
      <c r="AQ1034" s="41"/>
      <c r="AR1034" s="41"/>
      <c r="AS1034" s="41"/>
      <c r="AT1034" s="41"/>
      <c r="AU1034" s="41"/>
      <c r="AV1034" s="41"/>
      <c r="AW1034" s="41"/>
      <c r="AX1034" s="41"/>
      <c r="AY1034" s="41"/>
      <c r="AZ1034" s="41"/>
      <c r="BA1034" s="41"/>
      <c r="BB1034" s="41"/>
      <c r="BC1034" s="41"/>
      <c r="BD1034" s="41"/>
      <c r="BE1034" s="41"/>
      <c r="BF1034" s="41"/>
      <c r="BG1034" s="41"/>
      <c r="BH1034" s="41"/>
      <c r="BI1034" s="41"/>
      <c r="BJ1034" s="41"/>
      <c r="BK1034" s="41"/>
      <c r="BL1034" s="41"/>
      <c r="BM1034" s="41"/>
      <c r="BN1034" s="41"/>
      <c r="BO1034" s="41"/>
      <c r="BP1034" s="41"/>
      <c r="BQ1034" s="41"/>
      <c r="BR1034" s="41"/>
      <c r="BS1034" s="41"/>
      <c r="BT1034" s="41"/>
      <c r="BU1034" s="41"/>
      <c r="BV1034" s="41"/>
      <c r="BW1034" s="41"/>
      <c r="BX1034" s="41"/>
      <c r="BY1034" s="41"/>
      <c r="BZ1034" s="41"/>
      <c r="CA1034" s="41"/>
      <c r="CB1034" s="41"/>
      <c r="CC1034" s="41"/>
      <c r="CD1034" s="41"/>
      <c r="CE1034" s="41"/>
      <c r="CF1034" s="41"/>
      <c r="CG1034" s="41"/>
      <c r="CH1034" s="41"/>
      <c r="CI1034" s="41"/>
    </row>
    <row r="1035" spans="3:87" x14ac:dyDescent="0.5">
      <c r="C1035" s="41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  <c r="AG1035" s="41"/>
      <c r="AH1035" s="41"/>
      <c r="AI1035" s="41"/>
      <c r="AJ1035" s="41"/>
      <c r="AK1035" s="41"/>
      <c r="AL1035" s="41"/>
      <c r="AM1035" s="41"/>
      <c r="AN1035" s="41"/>
      <c r="AO1035" s="41"/>
      <c r="AP1035" s="41"/>
      <c r="AQ1035" s="41"/>
      <c r="AR1035" s="41"/>
      <c r="AS1035" s="41"/>
      <c r="AT1035" s="41"/>
      <c r="AU1035" s="41"/>
      <c r="AV1035" s="41"/>
      <c r="AW1035" s="41"/>
      <c r="AX1035" s="41"/>
      <c r="AY1035" s="41"/>
      <c r="AZ1035" s="41"/>
      <c r="BA1035" s="41"/>
      <c r="BB1035" s="41"/>
      <c r="BC1035" s="41"/>
      <c r="BD1035" s="41"/>
      <c r="BE1035" s="41"/>
      <c r="BF1035" s="41"/>
      <c r="BG1035" s="41"/>
      <c r="BH1035" s="41"/>
      <c r="BI1035" s="41"/>
      <c r="BJ1035" s="41"/>
      <c r="BK1035" s="41"/>
      <c r="BL1035" s="41"/>
      <c r="BM1035" s="41"/>
      <c r="BN1035" s="41"/>
      <c r="BO1035" s="41"/>
      <c r="BP1035" s="41"/>
      <c r="BQ1035" s="41"/>
      <c r="BR1035" s="41"/>
      <c r="BS1035" s="41"/>
      <c r="BT1035" s="41"/>
      <c r="BU1035" s="41"/>
      <c r="BV1035" s="41"/>
      <c r="BW1035" s="41"/>
      <c r="BX1035" s="41"/>
      <c r="BY1035" s="41"/>
      <c r="BZ1035" s="41"/>
      <c r="CA1035" s="41"/>
      <c r="CB1035" s="41"/>
      <c r="CC1035" s="41"/>
      <c r="CD1035" s="41"/>
      <c r="CE1035" s="41"/>
      <c r="CF1035" s="41"/>
      <c r="CG1035" s="41"/>
      <c r="CH1035" s="41"/>
      <c r="CI1035" s="41"/>
    </row>
    <row r="1036" spans="3:87" x14ac:dyDescent="0.5">
      <c r="C1036" s="41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  <c r="AG1036" s="41"/>
      <c r="AH1036" s="41"/>
      <c r="AI1036" s="41"/>
      <c r="AJ1036" s="41"/>
      <c r="AK1036" s="41"/>
      <c r="AL1036" s="41"/>
      <c r="AM1036" s="41"/>
      <c r="AN1036" s="41"/>
      <c r="AO1036" s="41"/>
      <c r="AP1036" s="41"/>
      <c r="AQ1036" s="41"/>
      <c r="AR1036" s="41"/>
      <c r="AS1036" s="41"/>
      <c r="AT1036" s="41"/>
      <c r="AU1036" s="41"/>
      <c r="AV1036" s="41"/>
      <c r="AW1036" s="41"/>
      <c r="AX1036" s="41"/>
      <c r="AY1036" s="41"/>
      <c r="AZ1036" s="41"/>
      <c r="BA1036" s="41"/>
      <c r="BB1036" s="41"/>
      <c r="BC1036" s="41"/>
      <c r="BD1036" s="41"/>
      <c r="BE1036" s="41"/>
      <c r="BF1036" s="41"/>
      <c r="BG1036" s="41"/>
      <c r="BH1036" s="41"/>
      <c r="BI1036" s="41"/>
      <c r="BJ1036" s="41"/>
      <c r="BK1036" s="41"/>
      <c r="BL1036" s="41"/>
      <c r="BM1036" s="41"/>
      <c r="BN1036" s="41"/>
      <c r="BO1036" s="41"/>
      <c r="BP1036" s="41"/>
      <c r="BQ1036" s="41"/>
      <c r="BR1036" s="41"/>
      <c r="BS1036" s="41"/>
      <c r="BT1036" s="41"/>
      <c r="BU1036" s="41"/>
      <c r="BV1036" s="41"/>
      <c r="BW1036" s="41"/>
      <c r="BX1036" s="41"/>
      <c r="BY1036" s="41"/>
      <c r="BZ1036" s="41"/>
      <c r="CA1036" s="41"/>
      <c r="CB1036" s="41"/>
      <c r="CC1036" s="41"/>
      <c r="CD1036" s="41"/>
      <c r="CE1036" s="41"/>
      <c r="CF1036" s="41"/>
      <c r="CG1036" s="41"/>
      <c r="CH1036" s="41"/>
      <c r="CI1036" s="41"/>
    </row>
    <row r="1037" spans="3:87" x14ac:dyDescent="0.5">
      <c r="C1037" s="41"/>
      <c r="D1037" s="41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  <c r="AG1037" s="41"/>
      <c r="AH1037" s="41"/>
      <c r="AI1037" s="41"/>
      <c r="AJ1037" s="41"/>
      <c r="AK1037" s="41"/>
      <c r="AL1037" s="41"/>
      <c r="AM1037" s="41"/>
      <c r="AN1037" s="41"/>
      <c r="AO1037" s="41"/>
      <c r="AP1037" s="41"/>
      <c r="AQ1037" s="41"/>
      <c r="AR1037" s="41"/>
      <c r="AS1037" s="41"/>
      <c r="AT1037" s="41"/>
      <c r="AU1037" s="41"/>
      <c r="AV1037" s="41"/>
      <c r="AW1037" s="41"/>
      <c r="AX1037" s="41"/>
      <c r="AY1037" s="41"/>
      <c r="AZ1037" s="41"/>
      <c r="BA1037" s="41"/>
      <c r="BB1037" s="41"/>
      <c r="BC1037" s="41"/>
      <c r="BD1037" s="41"/>
      <c r="BE1037" s="41"/>
      <c r="BF1037" s="41"/>
      <c r="BG1037" s="41"/>
      <c r="BH1037" s="41"/>
      <c r="BI1037" s="41"/>
      <c r="BJ1037" s="41"/>
      <c r="BK1037" s="41"/>
      <c r="BL1037" s="41"/>
      <c r="BM1037" s="41"/>
      <c r="BN1037" s="41"/>
      <c r="BO1037" s="41"/>
      <c r="BP1037" s="41"/>
      <c r="BQ1037" s="41"/>
      <c r="BR1037" s="41"/>
      <c r="BS1037" s="41"/>
      <c r="BT1037" s="41"/>
      <c r="BU1037" s="41"/>
      <c r="BV1037" s="41"/>
      <c r="BW1037" s="41"/>
      <c r="BX1037" s="41"/>
      <c r="BY1037" s="41"/>
      <c r="BZ1037" s="41"/>
      <c r="CA1037" s="41"/>
      <c r="CB1037" s="41"/>
      <c r="CC1037" s="41"/>
      <c r="CD1037" s="41"/>
      <c r="CE1037" s="41"/>
      <c r="CF1037" s="41"/>
      <c r="CG1037" s="41"/>
      <c r="CH1037" s="41"/>
      <c r="CI1037" s="41"/>
    </row>
    <row r="1038" spans="3:87" x14ac:dyDescent="0.5">
      <c r="C1038" s="41"/>
      <c r="D1038" s="41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  <c r="AG1038" s="41"/>
      <c r="AH1038" s="41"/>
      <c r="AI1038" s="41"/>
      <c r="AJ1038" s="41"/>
      <c r="AK1038" s="41"/>
      <c r="AL1038" s="41"/>
      <c r="AM1038" s="41"/>
      <c r="AN1038" s="41"/>
      <c r="AO1038" s="41"/>
      <c r="AP1038" s="41"/>
      <c r="AQ1038" s="41"/>
      <c r="AR1038" s="41"/>
      <c r="AS1038" s="41"/>
      <c r="AT1038" s="41"/>
      <c r="AU1038" s="41"/>
      <c r="AV1038" s="41"/>
      <c r="AW1038" s="41"/>
      <c r="AX1038" s="41"/>
      <c r="AY1038" s="41"/>
      <c r="AZ1038" s="41"/>
      <c r="BA1038" s="41"/>
      <c r="BB1038" s="41"/>
      <c r="BC1038" s="41"/>
      <c r="BD1038" s="41"/>
      <c r="BE1038" s="41"/>
      <c r="BF1038" s="41"/>
      <c r="BG1038" s="41"/>
      <c r="BH1038" s="41"/>
      <c r="BI1038" s="41"/>
      <c r="BJ1038" s="41"/>
      <c r="BK1038" s="41"/>
      <c r="BL1038" s="41"/>
      <c r="BM1038" s="41"/>
      <c r="BN1038" s="41"/>
      <c r="BO1038" s="41"/>
      <c r="BP1038" s="41"/>
      <c r="BQ1038" s="41"/>
      <c r="BR1038" s="41"/>
      <c r="BS1038" s="41"/>
      <c r="BT1038" s="41"/>
      <c r="BU1038" s="41"/>
      <c r="BV1038" s="41"/>
      <c r="BW1038" s="41"/>
      <c r="BX1038" s="41"/>
      <c r="BY1038" s="41"/>
      <c r="BZ1038" s="41"/>
      <c r="CA1038" s="41"/>
      <c r="CB1038" s="41"/>
      <c r="CC1038" s="41"/>
      <c r="CD1038" s="41"/>
      <c r="CE1038" s="41"/>
      <c r="CF1038" s="41"/>
      <c r="CG1038" s="41"/>
      <c r="CH1038" s="41"/>
      <c r="CI1038" s="41"/>
    </row>
    <row r="1039" spans="3:87" x14ac:dyDescent="0.5">
      <c r="C1039" s="41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  <c r="AG1039" s="41"/>
      <c r="AH1039" s="41"/>
      <c r="AI1039" s="41"/>
      <c r="AJ1039" s="41"/>
      <c r="AK1039" s="41"/>
      <c r="AL1039" s="41"/>
      <c r="AM1039" s="41"/>
      <c r="AN1039" s="41"/>
      <c r="AO1039" s="41"/>
      <c r="AP1039" s="41"/>
      <c r="AQ1039" s="41"/>
      <c r="AR1039" s="41"/>
      <c r="AS1039" s="41"/>
      <c r="AT1039" s="41"/>
      <c r="AU1039" s="41"/>
      <c r="AV1039" s="41"/>
      <c r="AW1039" s="41"/>
      <c r="AX1039" s="41"/>
      <c r="AY1039" s="41"/>
      <c r="AZ1039" s="41"/>
      <c r="BA1039" s="41"/>
      <c r="BB1039" s="41"/>
      <c r="BC1039" s="41"/>
      <c r="BD1039" s="41"/>
      <c r="BE1039" s="41"/>
      <c r="BF1039" s="41"/>
      <c r="BG1039" s="41"/>
      <c r="BH1039" s="41"/>
      <c r="BI1039" s="41"/>
      <c r="BJ1039" s="41"/>
      <c r="BK1039" s="41"/>
      <c r="BL1039" s="41"/>
      <c r="BM1039" s="41"/>
      <c r="BN1039" s="41"/>
      <c r="BO1039" s="41"/>
      <c r="BP1039" s="41"/>
      <c r="BQ1039" s="41"/>
      <c r="BR1039" s="41"/>
      <c r="BS1039" s="41"/>
      <c r="BT1039" s="41"/>
      <c r="BU1039" s="41"/>
      <c r="BV1039" s="41"/>
      <c r="BW1039" s="41"/>
      <c r="BX1039" s="41"/>
      <c r="BY1039" s="41"/>
      <c r="BZ1039" s="41"/>
      <c r="CA1039" s="41"/>
      <c r="CB1039" s="41"/>
      <c r="CC1039" s="41"/>
      <c r="CD1039" s="41"/>
      <c r="CE1039" s="41"/>
      <c r="CF1039" s="41"/>
      <c r="CG1039" s="41"/>
      <c r="CH1039" s="41"/>
      <c r="CI1039" s="41"/>
    </row>
    <row r="1040" spans="3:87" x14ac:dyDescent="0.5">
      <c r="C1040" s="41"/>
      <c r="D1040" s="41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  <c r="AG1040" s="41"/>
      <c r="AH1040" s="41"/>
      <c r="AI1040" s="41"/>
      <c r="AJ1040" s="41"/>
      <c r="AK1040" s="41"/>
      <c r="AL1040" s="41"/>
      <c r="AM1040" s="41"/>
      <c r="AN1040" s="41"/>
      <c r="AO1040" s="41"/>
      <c r="AP1040" s="41"/>
      <c r="AQ1040" s="41"/>
      <c r="AR1040" s="41"/>
      <c r="AS1040" s="41"/>
      <c r="AT1040" s="41"/>
      <c r="AU1040" s="41"/>
      <c r="AV1040" s="41"/>
      <c r="AW1040" s="41"/>
      <c r="AX1040" s="41"/>
      <c r="AY1040" s="41"/>
      <c r="AZ1040" s="41"/>
      <c r="BA1040" s="41"/>
      <c r="BB1040" s="41"/>
      <c r="BC1040" s="41"/>
      <c r="BD1040" s="41"/>
      <c r="BE1040" s="41"/>
      <c r="BF1040" s="41"/>
      <c r="BG1040" s="41"/>
      <c r="BH1040" s="41"/>
      <c r="BI1040" s="41"/>
      <c r="BJ1040" s="41"/>
      <c r="BK1040" s="41"/>
      <c r="BL1040" s="41"/>
      <c r="BM1040" s="41"/>
      <c r="BN1040" s="41"/>
      <c r="BO1040" s="41"/>
      <c r="BP1040" s="41"/>
      <c r="BQ1040" s="41"/>
      <c r="BR1040" s="41"/>
      <c r="BS1040" s="41"/>
      <c r="BT1040" s="41"/>
      <c r="BU1040" s="41"/>
      <c r="BV1040" s="41"/>
      <c r="BW1040" s="41"/>
      <c r="BX1040" s="41"/>
      <c r="BY1040" s="41"/>
      <c r="BZ1040" s="41"/>
      <c r="CA1040" s="41"/>
      <c r="CB1040" s="41"/>
      <c r="CC1040" s="41"/>
      <c r="CD1040" s="41"/>
      <c r="CE1040" s="41"/>
      <c r="CF1040" s="41"/>
      <c r="CG1040" s="41"/>
      <c r="CH1040" s="41"/>
      <c r="CI1040" s="41"/>
    </row>
    <row r="1041" spans="3:87" x14ac:dyDescent="0.5">
      <c r="C1041" s="41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  <c r="AG1041" s="41"/>
      <c r="AH1041" s="41"/>
      <c r="AI1041" s="41"/>
      <c r="AJ1041" s="41"/>
      <c r="AK1041" s="41"/>
      <c r="AL1041" s="41"/>
      <c r="AM1041" s="41"/>
      <c r="AN1041" s="41"/>
      <c r="AO1041" s="41"/>
      <c r="AP1041" s="41"/>
      <c r="AQ1041" s="41"/>
      <c r="AR1041" s="41"/>
      <c r="AS1041" s="41"/>
      <c r="AT1041" s="41"/>
      <c r="AU1041" s="41"/>
      <c r="AV1041" s="41"/>
      <c r="AW1041" s="41"/>
      <c r="AX1041" s="41"/>
      <c r="AY1041" s="41"/>
      <c r="AZ1041" s="41"/>
      <c r="BA1041" s="41"/>
      <c r="BB1041" s="41"/>
      <c r="BC1041" s="41"/>
      <c r="BD1041" s="41"/>
      <c r="BE1041" s="41"/>
      <c r="BF1041" s="41"/>
      <c r="BG1041" s="41"/>
      <c r="BH1041" s="41"/>
      <c r="BI1041" s="41"/>
      <c r="BJ1041" s="41"/>
      <c r="BK1041" s="41"/>
      <c r="BL1041" s="41"/>
      <c r="BM1041" s="41"/>
      <c r="BN1041" s="41"/>
      <c r="BO1041" s="41"/>
      <c r="BP1041" s="41"/>
      <c r="BQ1041" s="41"/>
      <c r="BR1041" s="41"/>
      <c r="BS1041" s="41"/>
      <c r="BT1041" s="41"/>
      <c r="BU1041" s="41"/>
      <c r="BV1041" s="41"/>
      <c r="BW1041" s="41"/>
      <c r="BX1041" s="41"/>
      <c r="BY1041" s="41"/>
      <c r="BZ1041" s="41"/>
      <c r="CA1041" s="41"/>
      <c r="CB1041" s="41"/>
      <c r="CC1041" s="41"/>
      <c r="CD1041" s="41"/>
      <c r="CE1041" s="41"/>
      <c r="CF1041" s="41"/>
      <c r="CG1041" s="41"/>
      <c r="CH1041" s="41"/>
      <c r="CI1041" s="41"/>
    </row>
    <row r="1042" spans="3:87" x14ac:dyDescent="0.5">
      <c r="C1042" s="41"/>
      <c r="D1042" s="41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  <c r="AG1042" s="41"/>
      <c r="AH1042" s="41"/>
      <c r="AI1042" s="41"/>
      <c r="AJ1042" s="41"/>
      <c r="AK1042" s="41"/>
      <c r="AL1042" s="41"/>
      <c r="AM1042" s="41"/>
      <c r="AN1042" s="41"/>
      <c r="AO1042" s="41"/>
      <c r="AP1042" s="41"/>
      <c r="AQ1042" s="41"/>
      <c r="AR1042" s="41"/>
      <c r="AS1042" s="41"/>
      <c r="AT1042" s="41"/>
      <c r="AU1042" s="41"/>
      <c r="AV1042" s="41"/>
      <c r="AW1042" s="41"/>
      <c r="AX1042" s="41"/>
      <c r="AY1042" s="41"/>
      <c r="AZ1042" s="41"/>
      <c r="BA1042" s="41"/>
      <c r="BB1042" s="41"/>
      <c r="BC1042" s="41"/>
      <c r="BD1042" s="41"/>
      <c r="BE1042" s="41"/>
      <c r="BF1042" s="41"/>
      <c r="BG1042" s="41"/>
      <c r="BH1042" s="41"/>
      <c r="BI1042" s="41"/>
      <c r="BJ1042" s="41"/>
      <c r="BK1042" s="41"/>
      <c r="BL1042" s="41"/>
      <c r="BM1042" s="41"/>
      <c r="BN1042" s="41"/>
      <c r="BO1042" s="41"/>
      <c r="BP1042" s="41"/>
      <c r="BQ1042" s="41"/>
      <c r="BR1042" s="41"/>
      <c r="BS1042" s="41"/>
      <c r="BT1042" s="41"/>
      <c r="BU1042" s="41"/>
      <c r="BV1042" s="41"/>
      <c r="BW1042" s="41"/>
      <c r="BX1042" s="41"/>
      <c r="BY1042" s="41"/>
      <c r="BZ1042" s="41"/>
      <c r="CA1042" s="41"/>
      <c r="CB1042" s="41"/>
      <c r="CC1042" s="41"/>
      <c r="CD1042" s="41"/>
      <c r="CE1042" s="41"/>
      <c r="CF1042" s="41"/>
      <c r="CG1042" s="41"/>
      <c r="CH1042" s="41"/>
      <c r="CI1042" s="41"/>
    </row>
    <row r="1043" spans="3:87" x14ac:dyDescent="0.5">
      <c r="C1043" s="41"/>
      <c r="D1043" s="41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  <c r="AG1043" s="41"/>
      <c r="AH1043" s="41"/>
      <c r="AI1043" s="41"/>
      <c r="AJ1043" s="41"/>
      <c r="AK1043" s="41"/>
      <c r="AL1043" s="41"/>
      <c r="AM1043" s="41"/>
      <c r="AN1043" s="41"/>
      <c r="AO1043" s="41"/>
      <c r="AP1043" s="41"/>
      <c r="AQ1043" s="41"/>
      <c r="AR1043" s="41"/>
      <c r="AS1043" s="41"/>
      <c r="AT1043" s="41"/>
      <c r="AU1043" s="41"/>
      <c r="AV1043" s="41"/>
      <c r="AW1043" s="41"/>
      <c r="AX1043" s="41"/>
      <c r="AY1043" s="41"/>
      <c r="AZ1043" s="41"/>
      <c r="BA1043" s="41"/>
      <c r="BB1043" s="41"/>
      <c r="BC1043" s="41"/>
      <c r="BD1043" s="41"/>
      <c r="BE1043" s="41"/>
      <c r="BF1043" s="41"/>
      <c r="BG1043" s="41"/>
      <c r="BH1043" s="41"/>
      <c r="BI1043" s="41"/>
      <c r="BJ1043" s="41"/>
      <c r="BK1043" s="41"/>
      <c r="BL1043" s="41"/>
      <c r="BM1043" s="41"/>
      <c r="BN1043" s="41"/>
      <c r="BO1043" s="41"/>
      <c r="BP1043" s="41"/>
      <c r="BQ1043" s="41"/>
      <c r="BR1043" s="41"/>
      <c r="BS1043" s="41"/>
      <c r="BT1043" s="41"/>
      <c r="BU1043" s="41"/>
      <c r="BV1043" s="41"/>
      <c r="BW1043" s="41"/>
      <c r="BX1043" s="41"/>
      <c r="BY1043" s="41"/>
      <c r="BZ1043" s="41"/>
      <c r="CA1043" s="41"/>
      <c r="CB1043" s="41"/>
      <c r="CC1043" s="41"/>
      <c r="CD1043" s="41"/>
      <c r="CE1043" s="41"/>
      <c r="CF1043" s="41"/>
      <c r="CG1043" s="41"/>
      <c r="CH1043" s="41"/>
      <c r="CI1043" s="41"/>
    </row>
    <row r="1044" spans="3:87" x14ac:dyDescent="0.5">
      <c r="C1044" s="41"/>
      <c r="D1044" s="41"/>
      <c r="E1044" s="41"/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  <c r="AG1044" s="41"/>
      <c r="AH1044" s="41"/>
      <c r="AI1044" s="41"/>
      <c r="AJ1044" s="41"/>
      <c r="AK1044" s="41"/>
      <c r="AL1044" s="41"/>
      <c r="AM1044" s="41"/>
      <c r="AN1044" s="41"/>
      <c r="AO1044" s="41"/>
      <c r="AP1044" s="41"/>
      <c r="AQ1044" s="41"/>
      <c r="AR1044" s="41"/>
      <c r="AS1044" s="41"/>
      <c r="AT1044" s="41"/>
      <c r="AU1044" s="41"/>
      <c r="AV1044" s="41"/>
      <c r="AW1044" s="41"/>
      <c r="AX1044" s="41"/>
      <c r="AY1044" s="41"/>
      <c r="AZ1044" s="41"/>
      <c r="BA1044" s="41"/>
      <c r="BB1044" s="41"/>
      <c r="BC1044" s="41"/>
      <c r="BD1044" s="41"/>
      <c r="BE1044" s="41"/>
      <c r="BF1044" s="41"/>
      <c r="BG1044" s="41"/>
      <c r="BH1044" s="41"/>
      <c r="BI1044" s="41"/>
      <c r="BJ1044" s="41"/>
      <c r="BK1044" s="41"/>
      <c r="BL1044" s="41"/>
      <c r="BM1044" s="41"/>
      <c r="BN1044" s="41"/>
      <c r="BO1044" s="41"/>
      <c r="BP1044" s="41"/>
      <c r="BQ1044" s="41"/>
      <c r="BR1044" s="41"/>
      <c r="BS1044" s="41"/>
      <c r="BT1044" s="41"/>
      <c r="BU1044" s="41"/>
      <c r="BV1044" s="41"/>
      <c r="BW1044" s="41"/>
      <c r="BX1044" s="41"/>
      <c r="BY1044" s="41"/>
      <c r="BZ1044" s="41"/>
      <c r="CA1044" s="41"/>
      <c r="CB1044" s="41"/>
      <c r="CC1044" s="41"/>
      <c r="CD1044" s="41"/>
      <c r="CE1044" s="41"/>
      <c r="CF1044" s="41"/>
      <c r="CG1044" s="41"/>
      <c r="CH1044" s="41"/>
      <c r="CI1044" s="41"/>
    </row>
    <row r="1045" spans="3:87" x14ac:dyDescent="0.5">
      <c r="C1045" s="41"/>
      <c r="D1045" s="41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  <c r="AG1045" s="41"/>
      <c r="AH1045" s="41"/>
      <c r="AI1045" s="41"/>
      <c r="AJ1045" s="41"/>
      <c r="AK1045" s="41"/>
      <c r="AL1045" s="41"/>
      <c r="AM1045" s="41"/>
      <c r="AN1045" s="41"/>
      <c r="AO1045" s="41"/>
      <c r="AP1045" s="41"/>
      <c r="AQ1045" s="41"/>
      <c r="AR1045" s="41"/>
      <c r="AS1045" s="41"/>
      <c r="AT1045" s="41"/>
      <c r="AU1045" s="41"/>
      <c r="AV1045" s="41"/>
      <c r="AW1045" s="41"/>
      <c r="AX1045" s="41"/>
      <c r="AY1045" s="41"/>
      <c r="AZ1045" s="41"/>
      <c r="BA1045" s="41"/>
      <c r="BB1045" s="41"/>
      <c r="BC1045" s="41"/>
      <c r="BD1045" s="41"/>
      <c r="BE1045" s="41"/>
      <c r="BF1045" s="41"/>
      <c r="BG1045" s="41"/>
      <c r="BH1045" s="41"/>
      <c r="BI1045" s="41"/>
      <c r="BJ1045" s="41"/>
      <c r="BK1045" s="41"/>
      <c r="BL1045" s="41"/>
      <c r="BM1045" s="41"/>
      <c r="BN1045" s="41"/>
      <c r="BO1045" s="41"/>
      <c r="BP1045" s="41"/>
      <c r="BQ1045" s="41"/>
      <c r="BR1045" s="41"/>
      <c r="BS1045" s="41"/>
      <c r="BT1045" s="41"/>
      <c r="BU1045" s="41"/>
      <c r="BV1045" s="41"/>
      <c r="BW1045" s="41"/>
      <c r="BX1045" s="41"/>
      <c r="BY1045" s="41"/>
      <c r="BZ1045" s="41"/>
      <c r="CA1045" s="41"/>
      <c r="CB1045" s="41"/>
      <c r="CC1045" s="41"/>
      <c r="CD1045" s="41"/>
      <c r="CE1045" s="41"/>
      <c r="CF1045" s="41"/>
      <c r="CG1045" s="41"/>
      <c r="CH1045" s="41"/>
      <c r="CI1045" s="41"/>
    </row>
    <row r="1046" spans="3:87" x14ac:dyDescent="0.5">
      <c r="C1046" s="41"/>
      <c r="D1046" s="41"/>
      <c r="E1046" s="41"/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  <c r="AG1046" s="41"/>
      <c r="AH1046" s="41"/>
      <c r="AI1046" s="41"/>
      <c r="AJ1046" s="41"/>
      <c r="AK1046" s="41"/>
      <c r="AL1046" s="41"/>
      <c r="AM1046" s="41"/>
      <c r="AN1046" s="41"/>
      <c r="AO1046" s="41"/>
      <c r="AP1046" s="41"/>
      <c r="AQ1046" s="41"/>
      <c r="AR1046" s="41"/>
      <c r="AS1046" s="41"/>
      <c r="AT1046" s="41"/>
      <c r="AU1046" s="41"/>
      <c r="AV1046" s="41"/>
      <c r="AW1046" s="41"/>
      <c r="AX1046" s="41"/>
      <c r="AY1046" s="41"/>
      <c r="AZ1046" s="41"/>
      <c r="BA1046" s="41"/>
      <c r="BB1046" s="41"/>
      <c r="BC1046" s="41"/>
      <c r="BD1046" s="41"/>
      <c r="BE1046" s="41"/>
      <c r="BF1046" s="41"/>
      <c r="BG1046" s="41"/>
      <c r="BH1046" s="41"/>
      <c r="BI1046" s="41"/>
      <c r="BJ1046" s="41"/>
      <c r="BK1046" s="41"/>
      <c r="BL1046" s="41"/>
      <c r="BM1046" s="41"/>
      <c r="BN1046" s="41"/>
      <c r="BO1046" s="41"/>
      <c r="BP1046" s="41"/>
      <c r="BQ1046" s="41"/>
      <c r="BR1046" s="41"/>
      <c r="BS1046" s="41"/>
      <c r="BT1046" s="41"/>
      <c r="BU1046" s="41"/>
      <c r="BV1046" s="41"/>
      <c r="BW1046" s="41"/>
      <c r="BX1046" s="41"/>
      <c r="BY1046" s="41"/>
      <c r="BZ1046" s="41"/>
      <c r="CA1046" s="41"/>
      <c r="CB1046" s="41"/>
      <c r="CC1046" s="41"/>
      <c r="CD1046" s="41"/>
      <c r="CE1046" s="41"/>
      <c r="CF1046" s="41"/>
      <c r="CG1046" s="41"/>
      <c r="CH1046" s="41"/>
      <c r="CI1046" s="41"/>
    </row>
    <row r="1047" spans="3:87" x14ac:dyDescent="0.5">
      <c r="C1047" s="41"/>
      <c r="D1047" s="41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  <c r="AG1047" s="41"/>
      <c r="AH1047" s="41"/>
      <c r="AI1047" s="41"/>
      <c r="AJ1047" s="41"/>
      <c r="AK1047" s="41"/>
      <c r="AL1047" s="41"/>
      <c r="AM1047" s="41"/>
      <c r="AN1047" s="41"/>
      <c r="AO1047" s="41"/>
      <c r="AP1047" s="41"/>
      <c r="AQ1047" s="41"/>
      <c r="AR1047" s="41"/>
      <c r="AS1047" s="41"/>
      <c r="AT1047" s="41"/>
      <c r="AU1047" s="41"/>
      <c r="AV1047" s="41"/>
      <c r="AW1047" s="41"/>
      <c r="AX1047" s="41"/>
      <c r="AY1047" s="41"/>
      <c r="AZ1047" s="41"/>
      <c r="BA1047" s="41"/>
      <c r="BB1047" s="41"/>
      <c r="BC1047" s="41"/>
      <c r="BD1047" s="41"/>
      <c r="BE1047" s="41"/>
      <c r="BF1047" s="41"/>
      <c r="BG1047" s="41"/>
      <c r="BH1047" s="41"/>
      <c r="BI1047" s="41"/>
      <c r="BJ1047" s="41"/>
      <c r="BK1047" s="41"/>
      <c r="BL1047" s="41"/>
      <c r="BM1047" s="41"/>
      <c r="BN1047" s="41"/>
      <c r="BO1047" s="41"/>
      <c r="BP1047" s="41"/>
      <c r="BQ1047" s="41"/>
      <c r="BR1047" s="41"/>
      <c r="BS1047" s="41"/>
      <c r="BT1047" s="41"/>
      <c r="BU1047" s="41"/>
      <c r="BV1047" s="41"/>
      <c r="BW1047" s="41"/>
      <c r="BX1047" s="41"/>
      <c r="BY1047" s="41"/>
      <c r="BZ1047" s="41"/>
      <c r="CA1047" s="41"/>
      <c r="CB1047" s="41"/>
      <c r="CC1047" s="41"/>
      <c r="CD1047" s="41"/>
      <c r="CE1047" s="41"/>
      <c r="CF1047" s="41"/>
      <c r="CG1047" s="41"/>
      <c r="CH1047" s="41"/>
      <c r="CI1047" s="41"/>
    </row>
    <row r="1048" spans="3:87" x14ac:dyDescent="0.5">
      <c r="C1048" s="41"/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  <c r="AG1048" s="41"/>
      <c r="AH1048" s="41"/>
      <c r="AI1048" s="41"/>
      <c r="AJ1048" s="41"/>
      <c r="AK1048" s="41"/>
      <c r="AL1048" s="41"/>
      <c r="AM1048" s="41"/>
      <c r="AN1048" s="41"/>
      <c r="AO1048" s="41"/>
      <c r="AP1048" s="41"/>
      <c r="AQ1048" s="41"/>
      <c r="AR1048" s="41"/>
      <c r="AS1048" s="41"/>
      <c r="AT1048" s="41"/>
      <c r="AU1048" s="41"/>
      <c r="AV1048" s="41"/>
      <c r="AW1048" s="41"/>
      <c r="AX1048" s="41"/>
      <c r="AY1048" s="41"/>
      <c r="AZ1048" s="41"/>
      <c r="BA1048" s="41"/>
      <c r="BB1048" s="41"/>
      <c r="BC1048" s="41"/>
      <c r="BD1048" s="41"/>
      <c r="BE1048" s="41"/>
      <c r="BF1048" s="41"/>
      <c r="BG1048" s="41"/>
      <c r="BH1048" s="41"/>
      <c r="BI1048" s="41"/>
      <c r="BJ1048" s="41"/>
      <c r="BK1048" s="41"/>
      <c r="BL1048" s="41"/>
      <c r="BM1048" s="41"/>
      <c r="BN1048" s="41"/>
      <c r="BO1048" s="41"/>
      <c r="BP1048" s="41"/>
      <c r="BQ1048" s="41"/>
      <c r="BR1048" s="41"/>
      <c r="BS1048" s="41"/>
      <c r="BT1048" s="41"/>
      <c r="BU1048" s="41"/>
      <c r="BV1048" s="41"/>
      <c r="BW1048" s="41"/>
      <c r="BX1048" s="41"/>
      <c r="BY1048" s="41"/>
      <c r="BZ1048" s="41"/>
      <c r="CA1048" s="41"/>
      <c r="CB1048" s="41"/>
      <c r="CC1048" s="41"/>
      <c r="CD1048" s="41"/>
      <c r="CE1048" s="41"/>
      <c r="CF1048" s="41"/>
      <c r="CG1048" s="41"/>
      <c r="CH1048" s="41"/>
      <c r="CI1048" s="41"/>
    </row>
    <row r="1049" spans="3:87" x14ac:dyDescent="0.5">
      <c r="C1049" s="41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  <c r="AG1049" s="41"/>
      <c r="AH1049" s="41"/>
      <c r="AI1049" s="41"/>
      <c r="AJ1049" s="41"/>
      <c r="AK1049" s="41"/>
      <c r="AL1049" s="41"/>
      <c r="AM1049" s="41"/>
      <c r="AN1049" s="41"/>
      <c r="AO1049" s="41"/>
      <c r="AP1049" s="41"/>
      <c r="AQ1049" s="41"/>
      <c r="AR1049" s="41"/>
      <c r="AS1049" s="41"/>
      <c r="AT1049" s="41"/>
      <c r="AU1049" s="41"/>
      <c r="AV1049" s="41"/>
      <c r="AW1049" s="41"/>
      <c r="AX1049" s="41"/>
      <c r="AY1049" s="41"/>
      <c r="AZ1049" s="41"/>
      <c r="BA1049" s="41"/>
      <c r="BB1049" s="41"/>
      <c r="BC1049" s="41"/>
      <c r="BD1049" s="41"/>
      <c r="BE1049" s="41"/>
      <c r="BF1049" s="41"/>
      <c r="BG1049" s="41"/>
      <c r="BH1049" s="41"/>
      <c r="BI1049" s="41"/>
      <c r="BJ1049" s="41"/>
      <c r="BK1049" s="41"/>
      <c r="BL1049" s="41"/>
      <c r="BM1049" s="41"/>
      <c r="BN1049" s="41"/>
      <c r="BO1049" s="41"/>
      <c r="BP1049" s="41"/>
      <c r="BQ1049" s="41"/>
      <c r="BR1049" s="41"/>
      <c r="BS1049" s="41"/>
      <c r="BT1049" s="41"/>
      <c r="BU1049" s="41"/>
      <c r="BV1049" s="41"/>
      <c r="BW1049" s="41"/>
      <c r="BX1049" s="41"/>
      <c r="BY1049" s="41"/>
      <c r="BZ1049" s="41"/>
      <c r="CA1049" s="41"/>
      <c r="CB1049" s="41"/>
      <c r="CC1049" s="41"/>
      <c r="CD1049" s="41"/>
      <c r="CE1049" s="41"/>
      <c r="CF1049" s="41"/>
      <c r="CG1049" s="41"/>
      <c r="CH1049" s="41"/>
      <c r="CI1049" s="41"/>
    </row>
    <row r="1050" spans="3:87" x14ac:dyDescent="0.5">
      <c r="C1050" s="41"/>
      <c r="D1050" s="41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  <c r="AG1050" s="41"/>
      <c r="AH1050" s="41"/>
      <c r="AI1050" s="41"/>
      <c r="AJ1050" s="41"/>
      <c r="AK1050" s="41"/>
      <c r="AL1050" s="41"/>
      <c r="AM1050" s="41"/>
      <c r="AN1050" s="41"/>
      <c r="AO1050" s="41"/>
      <c r="AP1050" s="41"/>
      <c r="AQ1050" s="41"/>
      <c r="AR1050" s="41"/>
      <c r="AS1050" s="41"/>
      <c r="AT1050" s="41"/>
      <c r="AU1050" s="41"/>
      <c r="AV1050" s="41"/>
      <c r="AW1050" s="41"/>
      <c r="AX1050" s="41"/>
      <c r="AY1050" s="41"/>
      <c r="AZ1050" s="41"/>
      <c r="BA1050" s="41"/>
      <c r="BB1050" s="41"/>
      <c r="BC1050" s="41"/>
      <c r="BD1050" s="41"/>
      <c r="BE1050" s="41"/>
      <c r="BF1050" s="41"/>
      <c r="BG1050" s="41"/>
      <c r="BH1050" s="41"/>
      <c r="BI1050" s="41"/>
      <c r="BJ1050" s="41"/>
      <c r="BK1050" s="41"/>
      <c r="BL1050" s="41"/>
      <c r="BM1050" s="41"/>
      <c r="BN1050" s="41"/>
      <c r="BO1050" s="41"/>
      <c r="BP1050" s="41"/>
      <c r="BQ1050" s="41"/>
      <c r="BR1050" s="41"/>
      <c r="BS1050" s="41"/>
      <c r="BT1050" s="41"/>
      <c r="BU1050" s="41"/>
      <c r="BV1050" s="41"/>
      <c r="BW1050" s="41"/>
      <c r="BX1050" s="41"/>
      <c r="BY1050" s="41"/>
      <c r="BZ1050" s="41"/>
      <c r="CA1050" s="41"/>
      <c r="CB1050" s="41"/>
      <c r="CC1050" s="41"/>
      <c r="CD1050" s="41"/>
      <c r="CE1050" s="41"/>
      <c r="CF1050" s="41"/>
      <c r="CG1050" s="41"/>
      <c r="CH1050" s="41"/>
      <c r="CI1050" s="41"/>
    </row>
    <row r="1051" spans="3:87" x14ac:dyDescent="0.5">
      <c r="C1051" s="41"/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  <c r="AH1051" s="41"/>
      <c r="AI1051" s="41"/>
      <c r="AJ1051" s="41"/>
      <c r="AK1051" s="41"/>
      <c r="AL1051" s="41"/>
      <c r="AM1051" s="41"/>
      <c r="AN1051" s="41"/>
      <c r="AO1051" s="41"/>
      <c r="AP1051" s="41"/>
      <c r="AQ1051" s="41"/>
      <c r="AR1051" s="41"/>
      <c r="AS1051" s="41"/>
      <c r="AT1051" s="41"/>
      <c r="AU1051" s="41"/>
      <c r="AV1051" s="41"/>
      <c r="AW1051" s="41"/>
      <c r="AX1051" s="41"/>
      <c r="AY1051" s="41"/>
      <c r="AZ1051" s="41"/>
      <c r="BA1051" s="41"/>
      <c r="BB1051" s="41"/>
      <c r="BC1051" s="41"/>
      <c r="BD1051" s="41"/>
      <c r="BE1051" s="41"/>
      <c r="BF1051" s="41"/>
      <c r="BG1051" s="41"/>
      <c r="BH1051" s="41"/>
      <c r="BI1051" s="41"/>
      <c r="BJ1051" s="41"/>
      <c r="BK1051" s="41"/>
      <c r="BL1051" s="41"/>
      <c r="BM1051" s="41"/>
      <c r="BN1051" s="41"/>
      <c r="BO1051" s="41"/>
      <c r="BP1051" s="41"/>
      <c r="BQ1051" s="41"/>
      <c r="BR1051" s="41"/>
      <c r="BS1051" s="41"/>
      <c r="BT1051" s="41"/>
      <c r="BU1051" s="41"/>
      <c r="BV1051" s="41"/>
      <c r="BW1051" s="41"/>
      <c r="BX1051" s="41"/>
      <c r="BY1051" s="41"/>
      <c r="BZ1051" s="41"/>
      <c r="CA1051" s="41"/>
      <c r="CB1051" s="41"/>
      <c r="CC1051" s="41"/>
      <c r="CD1051" s="41"/>
      <c r="CE1051" s="41"/>
      <c r="CF1051" s="41"/>
      <c r="CG1051" s="41"/>
      <c r="CH1051" s="41"/>
      <c r="CI1051" s="41"/>
    </row>
    <row r="1052" spans="3:87" x14ac:dyDescent="0.5">
      <c r="C1052" s="41"/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  <c r="AG1052" s="41"/>
      <c r="AH1052" s="41"/>
      <c r="AI1052" s="41"/>
      <c r="AJ1052" s="41"/>
      <c r="AK1052" s="41"/>
      <c r="AL1052" s="41"/>
      <c r="AM1052" s="41"/>
      <c r="AN1052" s="41"/>
      <c r="AO1052" s="41"/>
      <c r="AP1052" s="41"/>
      <c r="AQ1052" s="41"/>
      <c r="AR1052" s="41"/>
      <c r="AS1052" s="41"/>
      <c r="AT1052" s="41"/>
      <c r="AU1052" s="41"/>
      <c r="AV1052" s="41"/>
      <c r="AW1052" s="41"/>
      <c r="AX1052" s="41"/>
      <c r="AY1052" s="41"/>
      <c r="AZ1052" s="41"/>
      <c r="BA1052" s="41"/>
      <c r="BB1052" s="41"/>
      <c r="BC1052" s="41"/>
      <c r="BD1052" s="41"/>
      <c r="BE1052" s="41"/>
      <c r="BF1052" s="41"/>
      <c r="BG1052" s="41"/>
      <c r="BH1052" s="41"/>
      <c r="BI1052" s="41"/>
      <c r="BJ1052" s="41"/>
      <c r="BK1052" s="41"/>
      <c r="BL1052" s="41"/>
      <c r="BM1052" s="41"/>
      <c r="BN1052" s="41"/>
      <c r="BO1052" s="41"/>
      <c r="BP1052" s="41"/>
      <c r="BQ1052" s="41"/>
      <c r="BR1052" s="41"/>
      <c r="BS1052" s="41"/>
      <c r="BT1052" s="41"/>
      <c r="BU1052" s="41"/>
      <c r="BV1052" s="41"/>
      <c r="BW1052" s="41"/>
      <c r="BX1052" s="41"/>
      <c r="BY1052" s="41"/>
      <c r="BZ1052" s="41"/>
      <c r="CA1052" s="41"/>
      <c r="CB1052" s="41"/>
      <c r="CC1052" s="41"/>
      <c r="CD1052" s="41"/>
      <c r="CE1052" s="41"/>
      <c r="CF1052" s="41"/>
      <c r="CG1052" s="41"/>
      <c r="CH1052" s="41"/>
      <c r="CI1052" s="41"/>
    </row>
    <row r="1053" spans="3:87" x14ac:dyDescent="0.5">
      <c r="C1053" s="41"/>
      <c r="D1053" s="41"/>
      <c r="E1053" s="41"/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  <c r="AG1053" s="41"/>
      <c r="AH1053" s="41"/>
      <c r="AI1053" s="41"/>
      <c r="AJ1053" s="41"/>
      <c r="AK1053" s="41"/>
      <c r="AL1053" s="41"/>
      <c r="AM1053" s="41"/>
      <c r="AN1053" s="41"/>
      <c r="AO1053" s="41"/>
      <c r="AP1053" s="41"/>
      <c r="AQ1053" s="41"/>
      <c r="AR1053" s="41"/>
      <c r="AS1053" s="41"/>
      <c r="AT1053" s="41"/>
      <c r="AU1053" s="41"/>
      <c r="AV1053" s="41"/>
      <c r="AW1053" s="41"/>
      <c r="AX1053" s="41"/>
      <c r="AY1053" s="41"/>
      <c r="AZ1053" s="41"/>
      <c r="BA1053" s="41"/>
      <c r="BB1053" s="41"/>
      <c r="BC1053" s="41"/>
      <c r="BD1053" s="41"/>
      <c r="BE1053" s="41"/>
      <c r="BF1053" s="41"/>
      <c r="BG1053" s="41"/>
      <c r="BH1053" s="41"/>
      <c r="BI1053" s="41"/>
      <c r="BJ1053" s="41"/>
      <c r="BK1053" s="41"/>
      <c r="BL1053" s="41"/>
      <c r="BM1053" s="41"/>
      <c r="BN1053" s="41"/>
      <c r="BO1053" s="41"/>
      <c r="BP1053" s="41"/>
      <c r="BQ1053" s="41"/>
      <c r="BR1053" s="41"/>
      <c r="BS1053" s="41"/>
      <c r="BT1053" s="41"/>
      <c r="BU1053" s="41"/>
      <c r="BV1053" s="41"/>
      <c r="BW1053" s="41"/>
      <c r="BX1053" s="41"/>
      <c r="BY1053" s="41"/>
      <c r="BZ1053" s="41"/>
      <c r="CA1053" s="41"/>
      <c r="CB1053" s="41"/>
      <c r="CC1053" s="41"/>
      <c r="CD1053" s="41"/>
      <c r="CE1053" s="41"/>
      <c r="CF1053" s="41"/>
      <c r="CG1053" s="41"/>
      <c r="CH1053" s="41"/>
      <c r="CI1053" s="41"/>
    </row>
    <row r="1054" spans="3:87" x14ac:dyDescent="0.5">
      <c r="C1054" s="41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  <c r="AG1054" s="41"/>
      <c r="AH1054" s="41"/>
      <c r="AI1054" s="41"/>
      <c r="AJ1054" s="41"/>
      <c r="AK1054" s="41"/>
      <c r="AL1054" s="41"/>
      <c r="AM1054" s="41"/>
      <c r="AN1054" s="41"/>
      <c r="AO1054" s="41"/>
      <c r="AP1054" s="41"/>
      <c r="AQ1054" s="41"/>
      <c r="AR1054" s="41"/>
      <c r="AS1054" s="41"/>
      <c r="AT1054" s="41"/>
      <c r="AU1054" s="41"/>
      <c r="AV1054" s="41"/>
      <c r="AW1054" s="41"/>
      <c r="AX1054" s="41"/>
      <c r="AY1054" s="41"/>
      <c r="AZ1054" s="41"/>
      <c r="BA1054" s="41"/>
      <c r="BB1054" s="41"/>
      <c r="BC1054" s="41"/>
      <c r="BD1054" s="41"/>
      <c r="BE1054" s="41"/>
      <c r="BF1054" s="41"/>
      <c r="BG1054" s="41"/>
      <c r="BH1054" s="41"/>
      <c r="BI1054" s="41"/>
      <c r="BJ1054" s="41"/>
      <c r="BK1054" s="41"/>
      <c r="BL1054" s="41"/>
      <c r="BM1054" s="41"/>
      <c r="BN1054" s="41"/>
      <c r="BO1054" s="41"/>
      <c r="BP1054" s="41"/>
      <c r="BQ1054" s="41"/>
      <c r="BR1054" s="41"/>
      <c r="BS1054" s="41"/>
      <c r="BT1054" s="41"/>
      <c r="BU1054" s="41"/>
      <c r="BV1054" s="41"/>
      <c r="BW1054" s="41"/>
      <c r="BX1054" s="41"/>
      <c r="BY1054" s="41"/>
      <c r="BZ1054" s="41"/>
      <c r="CA1054" s="41"/>
      <c r="CB1054" s="41"/>
      <c r="CC1054" s="41"/>
      <c r="CD1054" s="41"/>
      <c r="CE1054" s="41"/>
      <c r="CF1054" s="41"/>
      <c r="CG1054" s="41"/>
      <c r="CH1054" s="41"/>
      <c r="CI1054" s="41"/>
    </row>
    <row r="1055" spans="3:87" x14ac:dyDescent="0.5">
      <c r="C1055" s="41"/>
      <c r="D1055" s="41"/>
      <c r="E1055" s="41"/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  <c r="AG1055" s="41"/>
      <c r="AH1055" s="41"/>
      <c r="AI1055" s="41"/>
      <c r="AJ1055" s="41"/>
      <c r="AK1055" s="41"/>
      <c r="AL1055" s="41"/>
      <c r="AM1055" s="41"/>
      <c r="AN1055" s="41"/>
      <c r="AO1055" s="41"/>
      <c r="AP1055" s="41"/>
      <c r="AQ1055" s="41"/>
      <c r="AR1055" s="41"/>
      <c r="AS1055" s="41"/>
      <c r="AT1055" s="41"/>
      <c r="AU1055" s="41"/>
      <c r="AV1055" s="41"/>
      <c r="AW1055" s="41"/>
      <c r="AX1055" s="41"/>
      <c r="AY1055" s="41"/>
      <c r="AZ1055" s="41"/>
      <c r="BA1055" s="41"/>
      <c r="BB1055" s="41"/>
      <c r="BC1055" s="41"/>
      <c r="BD1055" s="41"/>
      <c r="BE1055" s="41"/>
      <c r="BF1055" s="41"/>
      <c r="BG1055" s="41"/>
      <c r="BH1055" s="41"/>
      <c r="BI1055" s="41"/>
      <c r="BJ1055" s="41"/>
      <c r="BK1055" s="41"/>
      <c r="BL1055" s="41"/>
      <c r="BM1055" s="41"/>
      <c r="BN1055" s="41"/>
      <c r="BO1055" s="41"/>
      <c r="BP1055" s="41"/>
      <c r="BQ1055" s="41"/>
      <c r="BR1055" s="41"/>
      <c r="BS1055" s="41"/>
      <c r="BT1055" s="41"/>
      <c r="BU1055" s="41"/>
      <c r="BV1055" s="41"/>
      <c r="BW1055" s="41"/>
      <c r="BX1055" s="41"/>
      <c r="BY1055" s="41"/>
      <c r="BZ1055" s="41"/>
      <c r="CA1055" s="41"/>
      <c r="CB1055" s="41"/>
      <c r="CC1055" s="41"/>
      <c r="CD1055" s="41"/>
      <c r="CE1055" s="41"/>
      <c r="CF1055" s="41"/>
      <c r="CG1055" s="41"/>
      <c r="CH1055" s="41"/>
      <c r="CI1055" s="41"/>
    </row>
    <row r="1056" spans="3:87" x14ac:dyDescent="0.5">
      <c r="C1056" s="41"/>
      <c r="D1056" s="41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  <c r="AG1056" s="41"/>
      <c r="AH1056" s="41"/>
      <c r="AI1056" s="41"/>
      <c r="AJ1056" s="41"/>
      <c r="AK1056" s="41"/>
      <c r="AL1056" s="41"/>
      <c r="AM1056" s="41"/>
      <c r="AN1056" s="41"/>
      <c r="AO1056" s="41"/>
      <c r="AP1056" s="41"/>
      <c r="AQ1056" s="41"/>
      <c r="AR1056" s="41"/>
      <c r="AS1056" s="41"/>
      <c r="AT1056" s="41"/>
      <c r="AU1056" s="41"/>
      <c r="AV1056" s="41"/>
      <c r="AW1056" s="41"/>
      <c r="AX1056" s="41"/>
      <c r="AY1056" s="41"/>
      <c r="AZ1056" s="41"/>
      <c r="BA1056" s="41"/>
      <c r="BB1056" s="41"/>
      <c r="BC1056" s="41"/>
      <c r="BD1056" s="41"/>
      <c r="BE1056" s="41"/>
      <c r="BF1056" s="41"/>
      <c r="BG1056" s="41"/>
      <c r="BH1056" s="41"/>
      <c r="BI1056" s="41"/>
      <c r="BJ1056" s="41"/>
      <c r="BK1056" s="41"/>
      <c r="BL1056" s="41"/>
      <c r="BM1056" s="41"/>
      <c r="BN1056" s="41"/>
      <c r="BO1056" s="41"/>
      <c r="BP1056" s="41"/>
      <c r="BQ1056" s="41"/>
      <c r="BR1056" s="41"/>
      <c r="BS1056" s="41"/>
      <c r="BT1056" s="41"/>
      <c r="BU1056" s="41"/>
      <c r="BV1056" s="41"/>
      <c r="BW1056" s="41"/>
      <c r="BX1056" s="41"/>
      <c r="BY1056" s="41"/>
      <c r="BZ1056" s="41"/>
      <c r="CA1056" s="41"/>
      <c r="CB1056" s="41"/>
      <c r="CC1056" s="41"/>
      <c r="CD1056" s="41"/>
      <c r="CE1056" s="41"/>
      <c r="CF1056" s="41"/>
      <c r="CG1056" s="41"/>
      <c r="CH1056" s="41"/>
      <c r="CI1056" s="41"/>
    </row>
    <row r="1057" spans="3:87" x14ac:dyDescent="0.5">
      <c r="C1057" s="41"/>
      <c r="D1057" s="41"/>
      <c r="E1057" s="41"/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  <c r="AG1057" s="41"/>
      <c r="AH1057" s="41"/>
      <c r="AI1057" s="41"/>
      <c r="AJ1057" s="41"/>
      <c r="AK1057" s="41"/>
      <c r="AL1057" s="41"/>
      <c r="AM1057" s="41"/>
      <c r="AN1057" s="41"/>
      <c r="AO1057" s="41"/>
      <c r="AP1057" s="41"/>
      <c r="AQ1057" s="41"/>
      <c r="AR1057" s="41"/>
      <c r="AS1057" s="41"/>
      <c r="AT1057" s="41"/>
      <c r="AU1057" s="41"/>
      <c r="AV1057" s="41"/>
      <c r="AW1057" s="41"/>
      <c r="AX1057" s="41"/>
      <c r="AY1057" s="41"/>
      <c r="AZ1057" s="41"/>
      <c r="BA1057" s="41"/>
      <c r="BB1057" s="41"/>
      <c r="BC1057" s="41"/>
      <c r="BD1057" s="41"/>
      <c r="BE1057" s="41"/>
      <c r="BF1057" s="41"/>
      <c r="BG1057" s="41"/>
      <c r="BH1057" s="41"/>
      <c r="BI1057" s="41"/>
      <c r="BJ1057" s="41"/>
      <c r="BK1057" s="41"/>
      <c r="BL1057" s="41"/>
      <c r="BM1057" s="41"/>
      <c r="BN1057" s="41"/>
      <c r="BO1057" s="41"/>
      <c r="BP1057" s="41"/>
      <c r="BQ1057" s="41"/>
      <c r="BR1057" s="41"/>
      <c r="BS1057" s="41"/>
      <c r="BT1057" s="41"/>
      <c r="BU1057" s="41"/>
      <c r="BV1057" s="41"/>
      <c r="BW1057" s="41"/>
      <c r="BX1057" s="41"/>
      <c r="BY1057" s="41"/>
      <c r="BZ1057" s="41"/>
      <c r="CA1057" s="41"/>
      <c r="CB1057" s="41"/>
      <c r="CC1057" s="41"/>
      <c r="CD1057" s="41"/>
      <c r="CE1057" s="41"/>
      <c r="CF1057" s="41"/>
      <c r="CG1057" s="41"/>
      <c r="CH1057" s="41"/>
      <c r="CI1057" s="41"/>
    </row>
    <row r="1058" spans="3:87" x14ac:dyDescent="0.5">
      <c r="C1058" s="41"/>
      <c r="D1058" s="41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  <c r="AG1058" s="41"/>
      <c r="AH1058" s="41"/>
      <c r="AI1058" s="41"/>
      <c r="AJ1058" s="41"/>
      <c r="AK1058" s="41"/>
      <c r="AL1058" s="41"/>
      <c r="AM1058" s="41"/>
      <c r="AN1058" s="41"/>
      <c r="AO1058" s="41"/>
      <c r="AP1058" s="41"/>
      <c r="AQ1058" s="41"/>
      <c r="AR1058" s="41"/>
      <c r="AS1058" s="41"/>
      <c r="AT1058" s="41"/>
      <c r="AU1058" s="41"/>
      <c r="AV1058" s="41"/>
      <c r="AW1058" s="41"/>
      <c r="AX1058" s="41"/>
      <c r="AY1058" s="41"/>
      <c r="AZ1058" s="41"/>
      <c r="BA1058" s="41"/>
      <c r="BB1058" s="41"/>
      <c r="BC1058" s="41"/>
      <c r="BD1058" s="41"/>
      <c r="BE1058" s="41"/>
      <c r="BF1058" s="41"/>
      <c r="BG1058" s="41"/>
      <c r="BH1058" s="41"/>
      <c r="BI1058" s="41"/>
      <c r="BJ1058" s="41"/>
      <c r="BK1058" s="41"/>
      <c r="BL1058" s="41"/>
      <c r="BM1058" s="41"/>
      <c r="BN1058" s="41"/>
      <c r="BO1058" s="41"/>
      <c r="BP1058" s="41"/>
      <c r="BQ1058" s="41"/>
      <c r="BR1058" s="41"/>
      <c r="BS1058" s="41"/>
      <c r="BT1058" s="41"/>
      <c r="BU1058" s="41"/>
      <c r="BV1058" s="41"/>
      <c r="BW1058" s="41"/>
      <c r="BX1058" s="41"/>
      <c r="BY1058" s="41"/>
      <c r="BZ1058" s="41"/>
      <c r="CA1058" s="41"/>
      <c r="CB1058" s="41"/>
      <c r="CC1058" s="41"/>
      <c r="CD1058" s="41"/>
      <c r="CE1058" s="41"/>
      <c r="CF1058" s="41"/>
      <c r="CG1058" s="41"/>
      <c r="CH1058" s="41"/>
      <c r="CI1058" s="41"/>
    </row>
    <row r="1059" spans="3:87" x14ac:dyDescent="0.5">
      <c r="C1059" s="41"/>
      <c r="D1059" s="41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  <c r="AG1059" s="41"/>
      <c r="AH1059" s="41"/>
      <c r="AI1059" s="41"/>
      <c r="AJ1059" s="41"/>
      <c r="AK1059" s="41"/>
      <c r="AL1059" s="41"/>
      <c r="AM1059" s="41"/>
      <c r="AN1059" s="41"/>
      <c r="AO1059" s="41"/>
      <c r="AP1059" s="41"/>
      <c r="AQ1059" s="41"/>
      <c r="AR1059" s="41"/>
      <c r="AS1059" s="41"/>
      <c r="AT1059" s="41"/>
      <c r="AU1059" s="41"/>
      <c r="AV1059" s="41"/>
      <c r="AW1059" s="41"/>
      <c r="AX1059" s="41"/>
      <c r="AY1059" s="41"/>
      <c r="AZ1059" s="41"/>
      <c r="BA1059" s="41"/>
      <c r="BB1059" s="41"/>
      <c r="BC1059" s="41"/>
      <c r="BD1059" s="41"/>
      <c r="BE1059" s="41"/>
      <c r="BF1059" s="41"/>
      <c r="BG1059" s="41"/>
      <c r="BH1059" s="41"/>
      <c r="BI1059" s="41"/>
      <c r="BJ1059" s="41"/>
      <c r="BK1059" s="41"/>
      <c r="BL1059" s="41"/>
      <c r="BM1059" s="41"/>
      <c r="BN1059" s="41"/>
      <c r="BO1059" s="41"/>
      <c r="BP1059" s="41"/>
      <c r="BQ1059" s="41"/>
      <c r="BR1059" s="41"/>
      <c r="BS1059" s="41"/>
      <c r="BT1059" s="41"/>
      <c r="BU1059" s="41"/>
      <c r="BV1059" s="41"/>
      <c r="BW1059" s="41"/>
      <c r="BX1059" s="41"/>
      <c r="BY1059" s="41"/>
      <c r="BZ1059" s="41"/>
      <c r="CA1059" s="41"/>
      <c r="CB1059" s="41"/>
      <c r="CC1059" s="41"/>
      <c r="CD1059" s="41"/>
      <c r="CE1059" s="41"/>
      <c r="CF1059" s="41"/>
      <c r="CG1059" s="41"/>
      <c r="CH1059" s="41"/>
      <c r="CI1059" s="41"/>
    </row>
    <row r="1060" spans="3:87" x14ac:dyDescent="0.5">
      <c r="C1060" s="41"/>
      <c r="D1060" s="41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  <c r="AH1060" s="41"/>
      <c r="AI1060" s="41"/>
      <c r="AJ1060" s="41"/>
      <c r="AK1060" s="41"/>
      <c r="AL1060" s="41"/>
      <c r="AM1060" s="41"/>
      <c r="AN1060" s="41"/>
      <c r="AO1060" s="41"/>
      <c r="AP1060" s="41"/>
      <c r="AQ1060" s="41"/>
      <c r="AR1060" s="41"/>
      <c r="AS1060" s="41"/>
      <c r="AT1060" s="41"/>
      <c r="AU1060" s="41"/>
      <c r="AV1060" s="41"/>
      <c r="AW1060" s="41"/>
      <c r="AX1060" s="41"/>
      <c r="AY1060" s="41"/>
      <c r="AZ1060" s="41"/>
      <c r="BA1060" s="41"/>
      <c r="BB1060" s="41"/>
      <c r="BC1060" s="41"/>
      <c r="BD1060" s="41"/>
      <c r="BE1060" s="41"/>
      <c r="BF1060" s="41"/>
      <c r="BG1060" s="41"/>
      <c r="BH1060" s="41"/>
      <c r="BI1060" s="41"/>
      <c r="BJ1060" s="41"/>
      <c r="BK1060" s="41"/>
      <c r="BL1060" s="41"/>
      <c r="BM1060" s="41"/>
      <c r="BN1060" s="41"/>
      <c r="BO1060" s="41"/>
      <c r="BP1060" s="41"/>
      <c r="BQ1060" s="41"/>
      <c r="BR1060" s="41"/>
      <c r="BS1060" s="41"/>
      <c r="BT1060" s="41"/>
      <c r="BU1060" s="41"/>
      <c r="BV1060" s="41"/>
      <c r="BW1060" s="41"/>
      <c r="BX1060" s="41"/>
      <c r="BY1060" s="41"/>
      <c r="BZ1060" s="41"/>
      <c r="CA1060" s="41"/>
      <c r="CB1060" s="41"/>
      <c r="CC1060" s="41"/>
      <c r="CD1060" s="41"/>
      <c r="CE1060" s="41"/>
      <c r="CF1060" s="41"/>
      <c r="CG1060" s="41"/>
      <c r="CH1060" s="41"/>
      <c r="CI1060" s="41"/>
    </row>
    <row r="1061" spans="3:87" x14ac:dyDescent="0.5">
      <c r="C1061" s="41"/>
      <c r="D1061" s="41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  <c r="AH1061" s="41"/>
      <c r="AI1061" s="41"/>
      <c r="AJ1061" s="41"/>
      <c r="AK1061" s="41"/>
      <c r="AL1061" s="41"/>
      <c r="AM1061" s="41"/>
      <c r="AN1061" s="41"/>
      <c r="AO1061" s="41"/>
      <c r="AP1061" s="41"/>
      <c r="AQ1061" s="41"/>
      <c r="AR1061" s="41"/>
      <c r="AS1061" s="41"/>
      <c r="AT1061" s="41"/>
      <c r="AU1061" s="41"/>
      <c r="AV1061" s="41"/>
      <c r="AW1061" s="41"/>
      <c r="AX1061" s="41"/>
      <c r="AY1061" s="41"/>
      <c r="AZ1061" s="41"/>
      <c r="BA1061" s="41"/>
      <c r="BB1061" s="41"/>
      <c r="BC1061" s="41"/>
      <c r="BD1061" s="41"/>
      <c r="BE1061" s="41"/>
      <c r="BF1061" s="41"/>
      <c r="BG1061" s="41"/>
      <c r="BH1061" s="41"/>
      <c r="BI1061" s="41"/>
      <c r="BJ1061" s="41"/>
      <c r="BK1061" s="41"/>
      <c r="BL1061" s="41"/>
      <c r="BM1061" s="41"/>
      <c r="BN1061" s="41"/>
      <c r="BO1061" s="41"/>
      <c r="BP1061" s="41"/>
      <c r="BQ1061" s="41"/>
      <c r="BR1061" s="41"/>
      <c r="BS1061" s="41"/>
      <c r="BT1061" s="41"/>
      <c r="BU1061" s="41"/>
      <c r="BV1061" s="41"/>
      <c r="BW1061" s="41"/>
      <c r="BX1061" s="41"/>
      <c r="BY1061" s="41"/>
      <c r="BZ1061" s="41"/>
      <c r="CA1061" s="41"/>
      <c r="CB1061" s="41"/>
      <c r="CC1061" s="41"/>
      <c r="CD1061" s="41"/>
      <c r="CE1061" s="41"/>
      <c r="CF1061" s="41"/>
      <c r="CG1061" s="41"/>
      <c r="CH1061" s="41"/>
      <c r="CI1061" s="41"/>
    </row>
    <row r="1062" spans="3:87" x14ac:dyDescent="0.5">
      <c r="C1062" s="41"/>
      <c r="D1062" s="41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  <c r="AG1062" s="41"/>
      <c r="AH1062" s="41"/>
      <c r="AI1062" s="41"/>
      <c r="AJ1062" s="41"/>
      <c r="AK1062" s="41"/>
      <c r="AL1062" s="41"/>
      <c r="AM1062" s="41"/>
      <c r="AN1062" s="41"/>
      <c r="AO1062" s="41"/>
      <c r="AP1062" s="41"/>
      <c r="AQ1062" s="41"/>
      <c r="AR1062" s="41"/>
      <c r="AS1062" s="41"/>
      <c r="AT1062" s="41"/>
      <c r="AU1062" s="41"/>
      <c r="AV1062" s="41"/>
      <c r="AW1062" s="41"/>
      <c r="AX1062" s="41"/>
      <c r="AY1062" s="41"/>
      <c r="AZ1062" s="41"/>
      <c r="BA1062" s="41"/>
      <c r="BB1062" s="41"/>
      <c r="BC1062" s="41"/>
      <c r="BD1062" s="41"/>
      <c r="BE1062" s="41"/>
      <c r="BF1062" s="41"/>
      <c r="BG1062" s="41"/>
      <c r="BH1062" s="41"/>
      <c r="BI1062" s="41"/>
      <c r="BJ1062" s="41"/>
      <c r="BK1062" s="41"/>
      <c r="BL1062" s="41"/>
      <c r="BM1062" s="41"/>
      <c r="BN1062" s="41"/>
      <c r="BO1062" s="41"/>
      <c r="BP1062" s="41"/>
      <c r="BQ1062" s="41"/>
      <c r="BR1062" s="41"/>
      <c r="BS1062" s="41"/>
      <c r="BT1062" s="41"/>
      <c r="BU1062" s="41"/>
      <c r="BV1062" s="41"/>
      <c r="BW1062" s="41"/>
      <c r="BX1062" s="41"/>
      <c r="BY1062" s="41"/>
      <c r="BZ1062" s="41"/>
      <c r="CA1062" s="41"/>
      <c r="CB1062" s="41"/>
      <c r="CC1062" s="41"/>
      <c r="CD1062" s="41"/>
      <c r="CE1062" s="41"/>
      <c r="CF1062" s="41"/>
      <c r="CG1062" s="41"/>
      <c r="CH1062" s="41"/>
      <c r="CI1062" s="41"/>
    </row>
    <row r="1063" spans="3:87" x14ac:dyDescent="0.5">
      <c r="C1063" s="41"/>
      <c r="D1063" s="41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  <c r="AH1063" s="41"/>
      <c r="AI1063" s="41"/>
      <c r="AJ1063" s="41"/>
      <c r="AK1063" s="41"/>
      <c r="AL1063" s="41"/>
      <c r="AM1063" s="41"/>
      <c r="AN1063" s="41"/>
      <c r="AO1063" s="41"/>
      <c r="AP1063" s="41"/>
      <c r="AQ1063" s="41"/>
      <c r="AR1063" s="41"/>
      <c r="AS1063" s="41"/>
      <c r="AT1063" s="41"/>
      <c r="AU1063" s="41"/>
      <c r="AV1063" s="41"/>
      <c r="AW1063" s="41"/>
      <c r="AX1063" s="41"/>
      <c r="AY1063" s="41"/>
      <c r="AZ1063" s="41"/>
      <c r="BA1063" s="41"/>
      <c r="BB1063" s="41"/>
      <c r="BC1063" s="41"/>
      <c r="BD1063" s="41"/>
      <c r="BE1063" s="41"/>
      <c r="BF1063" s="41"/>
      <c r="BG1063" s="41"/>
      <c r="BH1063" s="41"/>
      <c r="BI1063" s="41"/>
      <c r="BJ1063" s="41"/>
      <c r="BK1063" s="41"/>
      <c r="BL1063" s="41"/>
      <c r="BM1063" s="41"/>
      <c r="BN1063" s="41"/>
      <c r="BO1063" s="41"/>
      <c r="BP1063" s="41"/>
      <c r="BQ1063" s="41"/>
      <c r="BR1063" s="41"/>
      <c r="BS1063" s="41"/>
      <c r="BT1063" s="41"/>
      <c r="BU1063" s="41"/>
      <c r="BV1063" s="41"/>
      <c r="BW1063" s="41"/>
      <c r="BX1063" s="41"/>
      <c r="BY1063" s="41"/>
      <c r="BZ1063" s="41"/>
      <c r="CA1063" s="41"/>
      <c r="CB1063" s="41"/>
      <c r="CC1063" s="41"/>
      <c r="CD1063" s="41"/>
      <c r="CE1063" s="41"/>
      <c r="CF1063" s="41"/>
      <c r="CG1063" s="41"/>
      <c r="CH1063" s="41"/>
      <c r="CI1063" s="41"/>
    </row>
    <row r="1064" spans="3:87" x14ac:dyDescent="0.5">
      <c r="C1064" s="41"/>
      <c r="D1064" s="41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  <c r="AG1064" s="41"/>
      <c r="AH1064" s="41"/>
      <c r="AI1064" s="41"/>
      <c r="AJ1064" s="41"/>
      <c r="AK1064" s="41"/>
      <c r="AL1064" s="41"/>
      <c r="AM1064" s="41"/>
      <c r="AN1064" s="41"/>
      <c r="AO1064" s="41"/>
      <c r="AP1064" s="41"/>
      <c r="AQ1064" s="41"/>
      <c r="AR1064" s="41"/>
      <c r="AS1064" s="41"/>
      <c r="AT1064" s="41"/>
      <c r="AU1064" s="41"/>
      <c r="AV1064" s="41"/>
      <c r="AW1064" s="41"/>
      <c r="AX1064" s="41"/>
      <c r="AY1064" s="41"/>
      <c r="AZ1064" s="41"/>
      <c r="BA1064" s="41"/>
      <c r="BB1064" s="41"/>
      <c r="BC1064" s="41"/>
      <c r="BD1064" s="41"/>
      <c r="BE1064" s="41"/>
      <c r="BF1064" s="41"/>
      <c r="BG1064" s="41"/>
      <c r="BH1064" s="41"/>
      <c r="BI1064" s="41"/>
      <c r="BJ1064" s="41"/>
      <c r="BK1064" s="41"/>
      <c r="BL1064" s="41"/>
      <c r="BM1064" s="41"/>
      <c r="BN1064" s="41"/>
      <c r="BO1064" s="41"/>
      <c r="BP1064" s="41"/>
      <c r="BQ1064" s="41"/>
      <c r="BR1064" s="41"/>
      <c r="BS1064" s="41"/>
      <c r="BT1064" s="41"/>
      <c r="BU1064" s="41"/>
      <c r="BV1064" s="41"/>
      <c r="BW1064" s="41"/>
      <c r="BX1064" s="41"/>
      <c r="BY1064" s="41"/>
      <c r="BZ1064" s="41"/>
      <c r="CA1064" s="41"/>
      <c r="CB1064" s="41"/>
      <c r="CC1064" s="41"/>
      <c r="CD1064" s="41"/>
      <c r="CE1064" s="41"/>
      <c r="CF1064" s="41"/>
      <c r="CG1064" s="41"/>
      <c r="CH1064" s="41"/>
      <c r="CI1064" s="41"/>
    </row>
    <row r="1065" spans="3:87" x14ac:dyDescent="0.5">
      <c r="C1065" s="41"/>
      <c r="D1065" s="41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  <c r="AG1065" s="41"/>
      <c r="AH1065" s="41"/>
      <c r="AI1065" s="41"/>
      <c r="AJ1065" s="41"/>
      <c r="AK1065" s="41"/>
      <c r="AL1065" s="41"/>
      <c r="AM1065" s="41"/>
      <c r="AN1065" s="41"/>
      <c r="AO1065" s="41"/>
      <c r="AP1065" s="41"/>
      <c r="AQ1065" s="41"/>
      <c r="AR1065" s="41"/>
      <c r="AS1065" s="41"/>
      <c r="AT1065" s="41"/>
      <c r="AU1065" s="41"/>
      <c r="AV1065" s="41"/>
      <c r="AW1065" s="41"/>
      <c r="AX1065" s="41"/>
      <c r="AY1065" s="41"/>
      <c r="AZ1065" s="41"/>
      <c r="BA1065" s="41"/>
      <c r="BB1065" s="41"/>
      <c r="BC1065" s="41"/>
      <c r="BD1065" s="41"/>
      <c r="BE1065" s="41"/>
      <c r="BF1065" s="41"/>
      <c r="BG1065" s="41"/>
      <c r="BH1065" s="41"/>
      <c r="BI1065" s="41"/>
      <c r="BJ1065" s="41"/>
      <c r="BK1065" s="41"/>
      <c r="BL1065" s="41"/>
      <c r="BM1065" s="41"/>
      <c r="BN1065" s="41"/>
      <c r="BO1065" s="41"/>
      <c r="BP1065" s="41"/>
      <c r="BQ1065" s="41"/>
      <c r="BR1065" s="41"/>
      <c r="BS1065" s="41"/>
      <c r="BT1065" s="41"/>
      <c r="BU1065" s="41"/>
      <c r="BV1065" s="41"/>
      <c r="BW1065" s="41"/>
      <c r="BX1065" s="41"/>
      <c r="BY1065" s="41"/>
      <c r="BZ1065" s="41"/>
      <c r="CA1065" s="41"/>
      <c r="CB1065" s="41"/>
      <c r="CC1065" s="41"/>
      <c r="CD1065" s="41"/>
      <c r="CE1065" s="41"/>
      <c r="CF1065" s="41"/>
      <c r="CG1065" s="41"/>
      <c r="CH1065" s="41"/>
      <c r="CI1065" s="41"/>
    </row>
    <row r="1066" spans="3:87" x14ac:dyDescent="0.5">
      <c r="C1066" s="41"/>
      <c r="D1066" s="41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  <c r="AG1066" s="41"/>
      <c r="AH1066" s="41"/>
      <c r="AI1066" s="41"/>
      <c r="AJ1066" s="41"/>
      <c r="AK1066" s="41"/>
      <c r="AL1066" s="41"/>
      <c r="AM1066" s="41"/>
      <c r="AN1066" s="41"/>
      <c r="AO1066" s="41"/>
      <c r="AP1066" s="41"/>
      <c r="AQ1066" s="41"/>
      <c r="AR1066" s="41"/>
      <c r="AS1066" s="41"/>
      <c r="AT1066" s="41"/>
      <c r="AU1066" s="41"/>
      <c r="AV1066" s="41"/>
      <c r="AW1066" s="41"/>
      <c r="AX1066" s="41"/>
      <c r="AY1066" s="41"/>
      <c r="AZ1066" s="41"/>
      <c r="BA1066" s="41"/>
      <c r="BB1066" s="41"/>
      <c r="BC1066" s="41"/>
      <c r="BD1066" s="41"/>
      <c r="BE1066" s="41"/>
      <c r="BF1066" s="41"/>
      <c r="BG1066" s="41"/>
      <c r="BH1066" s="41"/>
      <c r="BI1066" s="41"/>
      <c r="BJ1066" s="41"/>
      <c r="BK1066" s="41"/>
      <c r="BL1066" s="41"/>
      <c r="BM1066" s="41"/>
      <c r="BN1066" s="41"/>
      <c r="BO1066" s="41"/>
      <c r="BP1066" s="41"/>
      <c r="BQ1066" s="41"/>
      <c r="BR1066" s="41"/>
      <c r="BS1066" s="41"/>
      <c r="BT1066" s="41"/>
      <c r="BU1066" s="41"/>
      <c r="BV1066" s="41"/>
      <c r="BW1066" s="41"/>
      <c r="BX1066" s="41"/>
      <c r="BY1066" s="41"/>
      <c r="BZ1066" s="41"/>
      <c r="CA1066" s="41"/>
      <c r="CB1066" s="41"/>
      <c r="CC1066" s="41"/>
      <c r="CD1066" s="41"/>
      <c r="CE1066" s="41"/>
      <c r="CF1066" s="41"/>
      <c r="CG1066" s="41"/>
      <c r="CH1066" s="41"/>
      <c r="CI1066" s="41"/>
    </row>
    <row r="1067" spans="3:87" x14ac:dyDescent="0.5">
      <c r="C1067" s="41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  <c r="AG1067" s="41"/>
      <c r="AH1067" s="41"/>
      <c r="AI1067" s="41"/>
      <c r="AJ1067" s="41"/>
      <c r="AK1067" s="41"/>
      <c r="AL1067" s="41"/>
      <c r="AM1067" s="41"/>
      <c r="AN1067" s="41"/>
      <c r="AO1067" s="41"/>
      <c r="AP1067" s="41"/>
      <c r="AQ1067" s="41"/>
      <c r="AR1067" s="41"/>
      <c r="AS1067" s="41"/>
      <c r="AT1067" s="41"/>
      <c r="AU1067" s="41"/>
      <c r="AV1067" s="41"/>
      <c r="AW1067" s="41"/>
      <c r="AX1067" s="41"/>
      <c r="AY1067" s="41"/>
      <c r="AZ1067" s="41"/>
      <c r="BA1067" s="41"/>
      <c r="BB1067" s="41"/>
      <c r="BC1067" s="41"/>
      <c r="BD1067" s="41"/>
      <c r="BE1067" s="41"/>
      <c r="BF1067" s="41"/>
      <c r="BG1067" s="41"/>
      <c r="BH1067" s="41"/>
      <c r="BI1067" s="41"/>
      <c r="BJ1067" s="41"/>
      <c r="BK1067" s="41"/>
      <c r="BL1067" s="41"/>
      <c r="BM1067" s="41"/>
      <c r="BN1067" s="41"/>
      <c r="BO1067" s="41"/>
      <c r="BP1067" s="41"/>
      <c r="BQ1067" s="41"/>
      <c r="BR1067" s="41"/>
      <c r="BS1067" s="41"/>
      <c r="BT1067" s="41"/>
      <c r="BU1067" s="41"/>
      <c r="BV1067" s="41"/>
      <c r="BW1067" s="41"/>
      <c r="BX1067" s="41"/>
      <c r="BY1067" s="41"/>
      <c r="BZ1067" s="41"/>
      <c r="CA1067" s="41"/>
      <c r="CB1067" s="41"/>
      <c r="CC1067" s="41"/>
      <c r="CD1067" s="41"/>
      <c r="CE1067" s="41"/>
      <c r="CF1067" s="41"/>
      <c r="CG1067" s="41"/>
      <c r="CH1067" s="41"/>
      <c r="CI1067" s="41"/>
    </row>
    <row r="1068" spans="3:87" x14ac:dyDescent="0.5">
      <c r="C1068" s="41"/>
      <c r="D1068" s="41"/>
      <c r="E1068" s="41"/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  <c r="AG1068" s="41"/>
      <c r="AH1068" s="41"/>
      <c r="AI1068" s="41"/>
      <c r="AJ1068" s="41"/>
      <c r="AK1068" s="41"/>
      <c r="AL1068" s="41"/>
      <c r="AM1068" s="41"/>
      <c r="AN1068" s="41"/>
      <c r="AO1068" s="41"/>
      <c r="AP1068" s="41"/>
      <c r="AQ1068" s="41"/>
      <c r="AR1068" s="41"/>
      <c r="AS1068" s="41"/>
      <c r="AT1068" s="41"/>
      <c r="AU1068" s="41"/>
      <c r="AV1068" s="41"/>
      <c r="AW1068" s="41"/>
      <c r="AX1068" s="41"/>
      <c r="AY1068" s="41"/>
      <c r="AZ1068" s="41"/>
      <c r="BA1068" s="41"/>
      <c r="BB1068" s="41"/>
      <c r="BC1068" s="41"/>
      <c r="BD1068" s="41"/>
      <c r="BE1068" s="41"/>
      <c r="BF1068" s="41"/>
      <c r="BG1068" s="41"/>
      <c r="BH1068" s="41"/>
      <c r="BI1068" s="41"/>
      <c r="BJ1068" s="41"/>
      <c r="BK1068" s="41"/>
      <c r="BL1068" s="41"/>
      <c r="BM1068" s="41"/>
      <c r="BN1068" s="41"/>
      <c r="BO1068" s="41"/>
      <c r="BP1068" s="41"/>
      <c r="BQ1068" s="41"/>
      <c r="BR1068" s="41"/>
      <c r="BS1068" s="41"/>
      <c r="BT1068" s="41"/>
      <c r="BU1068" s="41"/>
      <c r="BV1068" s="41"/>
      <c r="BW1068" s="41"/>
      <c r="BX1068" s="41"/>
      <c r="BY1068" s="41"/>
      <c r="BZ1068" s="41"/>
      <c r="CA1068" s="41"/>
      <c r="CB1068" s="41"/>
      <c r="CC1068" s="41"/>
      <c r="CD1068" s="41"/>
      <c r="CE1068" s="41"/>
      <c r="CF1068" s="41"/>
      <c r="CG1068" s="41"/>
      <c r="CH1068" s="41"/>
      <c r="CI1068" s="41"/>
    </row>
    <row r="1069" spans="3:87" x14ac:dyDescent="0.5">
      <c r="C1069" s="41"/>
      <c r="D1069" s="41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  <c r="AG1069" s="41"/>
      <c r="AH1069" s="41"/>
      <c r="AI1069" s="41"/>
      <c r="AJ1069" s="41"/>
      <c r="AK1069" s="41"/>
      <c r="AL1069" s="41"/>
      <c r="AM1069" s="41"/>
      <c r="AN1069" s="41"/>
      <c r="AO1069" s="41"/>
      <c r="AP1069" s="41"/>
      <c r="AQ1069" s="41"/>
      <c r="AR1069" s="41"/>
      <c r="AS1069" s="41"/>
      <c r="AT1069" s="41"/>
      <c r="AU1069" s="41"/>
      <c r="AV1069" s="41"/>
      <c r="AW1069" s="41"/>
      <c r="AX1069" s="41"/>
      <c r="AY1069" s="41"/>
      <c r="AZ1069" s="41"/>
      <c r="BA1069" s="41"/>
      <c r="BB1069" s="41"/>
      <c r="BC1069" s="41"/>
      <c r="BD1069" s="41"/>
      <c r="BE1069" s="41"/>
      <c r="BF1069" s="41"/>
      <c r="BG1069" s="41"/>
      <c r="BH1069" s="41"/>
      <c r="BI1069" s="41"/>
      <c r="BJ1069" s="41"/>
      <c r="BK1069" s="41"/>
      <c r="BL1069" s="41"/>
      <c r="BM1069" s="41"/>
      <c r="BN1069" s="41"/>
      <c r="BO1069" s="41"/>
      <c r="BP1069" s="41"/>
      <c r="BQ1069" s="41"/>
      <c r="BR1069" s="41"/>
      <c r="BS1069" s="41"/>
      <c r="BT1069" s="41"/>
      <c r="BU1069" s="41"/>
      <c r="BV1069" s="41"/>
      <c r="BW1069" s="41"/>
      <c r="BX1069" s="41"/>
      <c r="BY1069" s="41"/>
      <c r="BZ1069" s="41"/>
      <c r="CA1069" s="41"/>
      <c r="CB1069" s="41"/>
      <c r="CC1069" s="41"/>
      <c r="CD1069" s="41"/>
      <c r="CE1069" s="41"/>
      <c r="CF1069" s="41"/>
      <c r="CG1069" s="41"/>
      <c r="CH1069" s="41"/>
      <c r="CI1069" s="41"/>
    </row>
    <row r="1070" spans="3:87" x14ac:dyDescent="0.5">
      <c r="C1070" s="41"/>
      <c r="D1070" s="41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  <c r="AG1070" s="41"/>
      <c r="AH1070" s="41"/>
      <c r="AI1070" s="41"/>
      <c r="AJ1070" s="41"/>
      <c r="AK1070" s="41"/>
      <c r="AL1070" s="41"/>
      <c r="AM1070" s="41"/>
      <c r="AN1070" s="41"/>
      <c r="AO1070" s="41"/>
      <c r="AP1070" s="41"/>
      <c r="AQ1070" s="41"/>
      <c r="AR1070" s="41"/>
      <c r="AS1070" s="41"/>
      <c r="AT1070" s="41"/>
      <c r="AU1070" s="41"/>
      <c r="AV1070" s="41"/>
      <c r="AW1070" s="41"/>
      <c r="AX1070" s="41"/>
      <c r="AY1070" s="41"/>
      <c r="AZ1070" s="41"/>
      <c r="BA1070" s="41"/>
      <c r="BB1070" s="41"/>
      <c r="BC1070" s="41"/>
      <c r="BD1070" s="41"/>
      <c r="BE1070" s="41"/>
      <c r="BF1070" s="41"/>
      <c r="BG1070" s="41"/>
      <c r="BH1070" s="41"/>
      <c r="BI1070" s="41"/>
      <c r="BJ1070" s="41"/>
      <c r="BK1070" s="41"/>
      <c r="BL1070" s="41"/>
      <c r="BM1070" s="41"/>
      <c r="BN1070" s="41"/>
      <c r="BO1070" s="41"/>
      <c r="BP1070" s="41"/>
      <c r="BQ1070" s="41"/>
      <c r="BR1070" s="41"/>
      <c r="BS1070" s="41"/>
      <c r="BT1070" s="41"/>
      <c r="BU1070" s="41"/>
      <c r="BV1070" s="41"/>
      <c r="BW1070" s="41"/>
      <c r="BX1070" s="41"/>
      <c r="BY1070" s="41"/>
      <c r="BZ1070" s="41"/>
      <c r="CA1070" s="41"/>
      <c r="CB1070" s="41"/>
      <c r="CC1070" s="41"/>
      <c r="CD1070" s="41"/>
      <c r="CE1070" s="41"/>
      <c r="CF1070" s="41"/>
      <c r="CG1070" s="41"/>
      <c r="CH1070" s="41"/>
      <c r="CI1070" s="41"/>
    </row>
    <row r="1071" spans="3:87" x14ac:dyDescent="0.5">
      <c r="C1071" s="41"/>
      <c r="D1071" s="41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  <c r="AG1071" s="41"/>
      <c r="AH1071" s="41"/>
      <c r="AI1071" s="41"/>
      <c r="AJ1071" s="41"/>
      <c r="AK1071" s="41"/>
      <c r="AL1071" s="41"/>
      <c r="AM1071" s="41"/>
      <c r="AN1071" s="41"/>
      <c r="AO1071" s="41"/>
      <c r="AP1071" s="41"/>
      <c r="AQ1071" s="41"/>
      <c r="AR1071" s="41"/>
      <c r="AS1071" s="41"/>
      <c r="AT1071" s="41"/>
      <c r="AU1071" s="41"/>
      <c r="AV1071" s="41"/>
      <c r="AW1071" s="41"/>
      <c r="AX1071" s="41"/>
      <c r="AY1071" s="41"/>
      <c r="AZ1071" s="41"/>
      <c r="BA1071" s="41"/>
      <c r="BB1071" s="41"/>
      <c r="BC1071" s="41"/>
      <c r="BD1071" s="41"/>
      <c r="BE1071" s="41"/>
      <c r="BF1071" s="41"/>
      <c r="BG1071" s="41"/>
      <c r="BH1071" s="41"/>
      <c r="BI1071" s="41"/>
      <c r="BJ1071" s="41"/>
      <c r="BK1071" s="41"/>
      <c r="BL1071" s="41"/>
      <c r="BM1071" s="41"/>
      <c r="BN1071" s="41"/>
      <c r="BO1071" s="41"/>
      <c r="BP1071" s="41"/>
      <c r="BQ1071" s="41"/>
      <c r="BR1071" s="41"/>
      <c r="BS1071" s="41"/>
      <c r="BT1071" s="41"/>
      <c r="BU1071" s="41"/>
      <c r="BV1071" s="41"/>
      <c r="BW1071" s="41"/>
      <c r="BX1071" s="41"/>
      <c r="BY1071" s="41"/>
      <c r="BZ1071" s="41"/>
      <c r="CA1071" s="41"/>
      <c r="CB1071" s="41"/>
      <c r="CC1071" s="41"/>
      <c r="CD1071" s="41"/>
      <c r="CE1071" s="41"/>
      <c r="CF1071" s="41"/>
      <c r="CG1071" s="41"/>
      <c r="CH1071" s="41"/>
      <c r="CI1071" s="41"/>
    </row>
    <row r="1072" spans="3:87" x14ac:dyDescent="0.5">
      <c r="C1072" s="41"/>
      <c r="D1072" s="41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  <c r="AG1072" s="41"/>
      <c r="AH1072" s="41"/>
      <c r="AI1072" s="41"/>
      <c r="AJ1072" s="41"/>
      <c r="AK1072" s="41"/>
      <c r="AL1072" s="41"/>
      <c r="AM1072" s="41"/>
      <c r="AN1072" s="41"/>
      <c r="AO1072" s="41"/>
      <c r="AP1072" s="41"/>
      <c r="AQ1072" s="41"/>
      <c r="AR1072" s="41"/>
      <c r="AS1072" s="41"/>
      <c r="AT1072" s="41"/>
      <c r="AU1072" s="41"/>
      <c r="AV1072" s="41"/>
      <c r="AW1072" s="41"/>
      <c r="AX1072" s="41"/>
      <c r="AY1072" s="41"/>
      <c r="AZ1072" s="41"/>
      <c r="BA1072" s="41"/>
      <c r="BB1072" s="41"/>
      <c r="BC1072" s="41"/>
      <c r="BD1072" s="41"/>
      <c r="BE1072" s="41"/>
      <c r="BF1072" s="41"/>
      <c r="BG1072" s="41"/>
      <c r="BH1072" s="41"/>
      <c r="BI1072" s="41"/>
      <c r="BJ1072" s="41"/>
      <c r="BK1072" s="41"/>
      <c r="BL1072" s="41"/>
      <c r="BM1072" s="41"/>
      <c r="BN1072" s="41"/>
      <c r="BO1072" s="41"/>
      <c r="BP1072" s="41"/>
      <c r="BQ1072" s="41"/>
      <c r="BR1072" s="41"/>
      <c r="BS1072" s="41"/>
      <c r="BT1072" s="41"/>
      <c r="BU1072" s="41"/>
      <c r="BV1072" s="41"/>
      <c r="BW1072" s="41"/>
      <c r="BX1072" s="41"/>
      <c r="BY1072" s="41"/>
      <c r="BZ1072" s="41"/>
      <c r="CA1072" s="41"/>
      <c r="CB1072" s="41"/>
      <c r="CC1072" s="41"/>
      <c r="CD1072" s="41"/>
      <c r="CE1072" s="41"/>
      <c r="CF1072" s="41"/>
      <c r="CG1072" s="41"/>
      <c r="CH1072" s="41"/>
      <c r="CI1072" s="41"/>
    </row>
    <row r="1073" spans="3:87" x14ac:dyDescent="0.5">
      <c r="C1073" s="41"/>
      <c r="D1073" s="41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  <c r="AG1073" s="41"/>
      <c r="AH1073" s="41"/>
      <c r="AI1073" s="41"/>
      <c r="AJ1073" s="41"/>
      <c r="AK1073" s="41"/>
      <c r="AL1073" s="41"/>
      <c r="AM1073" s="41"/>
      <c r="AN1073" s="41"/>
      <c r="AO1073" s="41"/>
      <c r="AP1073" s="41"/>
      <c r="AQ1073" s="41"/>
      <c r="AR1073" s="41"/>
      <c r="AS1073" s="41"/>
      <c r="AT1073" s="41"/>
      <c r="AU1073" s="41"/>
      <c r="AV1073" s="41"/>
      <c r="AW1073" s="41"/>
      <c r="AX1073" s="41"/>
      <c r="AY1073" s="41"/>
      <c r="AZ1073" s="41"/>
      <c r="BA1073" s="41"/>
      <c r="BB1073" s="41"/>
      <c r="BC1073" s="41"/>
      <c r="BD1073" s="41"/>
      <c r="BE1073" s="41"/>
      <c r="BF1073" s="41"/>
      <c r="BG1073" s="41"/>
      <c r="BH1073" s="41"/>
      <c r="BI1073" s="41"/>
      <c r="BJ1073" s="41"/>
      <c r="BK1073" s="41"/>
      <c r="BL1073" s="41"/>
      <c r="BM1073" s="41"/>
      <c r="BN1073" s="41"/>
      <c r="BO1073" s="41"/>
      <c r="BP1073" s="41"/>
      <c r="BQ1073" s="41"/>
      <c r="BR1073" s="41"/>
      <c r="BS1073" s="41"/>
      <c r="BT1073" s="41"/>
      <c r="BU1073" s="41"/>
      <c r="BV1073" s="41"/>
      <c r="BW1073" s="41"/>
      <c r="BX1073" s="41"/>
      <c r="BY1073" s="41"/>
      <c r="BZ1073" s="41"/>
      <c r="CA1073" s="41"/>
      <c r="CB1073" s="41"/>
      <c r="CC1073" s="41"/>
      <c r="CD1073" s="41"/>
      <c r="CE1073" s="41"/>
      <c r="CF1073" s="41"/>
      <c r="CG1073" s="41"/>
      <c r="CH1073" s="41"/>
      <c r="CI1073" s="41"/>
    </row>
    <row r="1074" spans="3:87" x14ac:dyDescent="0.5">
      <c r="C1074" s="41"/>
      <c r="D1074" s="41"/>
      <c r="E1074" s="41"/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  <c r="AG1074" s="41"/>
      <c r="AH1074" s="41"/>
      <c r="AI1074" s="41"/>
      <c r="AJ1074" s="41"/>
      <c r="AK1074" s="41"/>
      <c r="AL1074" s="41"/>
      <c r="AM1074" s="41"/>
      <c r="AN1074" s="41"/>
      <c r="AO1074" s="41"/>
      <c r="AP1074" s="41"/>
      <c r="AQ1074" s="41"/>
      <c r="AR1074" s="41"/>
      <c r="AS1074" s="41"/>
      <c r="AT1074" s="41"/>
      <c r="AU1074" s="41"/>
      <c r="AV1074" s="41"/>
      <c r="AW1074" s="41"/>
      <c r="AX1074" s="41"/>
      <c r="AY1074" s="41"/>
      <c r="AZ1074" s="41"/>
      <c r="BA1074" s="41"/>
      <c r="BB1074" s="41"/>
      <c r="BC1074" s="41"/>
      <c r="BD1074" s="41"/>
      <c r="BE1074" s="41"/>
      <c r="BF1074" s="41"/>
      <c r="BG1074" s="41"/>
      <c r="BH1074" s="41"/>
      <c r="BI1074" s="41"/>
      <c r="BJ1074" s="41"/>
      <c r="BK1074" s="41"/>
      <c r="BL1074" s="41"/>
      <c r="BM1074" s="41"/>
      <c r="BN1074" s="41"/>
      <c r="BO1074" s="41"/>
      <c r="BP1074" s="41"/>
      <c r="BQ1074" s="41"/>
      <c r="BR1074" s="41"/>
      <c r="BS1074" s="41"/>
      <c r="BT1074" s="41"/>
      <c r="BU1074" s="41"/>
      <c r="BV1074" s="41"/>
      <c r="BW1074" s="41"/>
      <c r="BX1074" s="41"/>
      <c r="BY1074" s="41"/>
      <c r="BZ1074" s="41"/>
      <c r="CA1074" s="41"/>
      <c r="CB1074" s="41"/>
      <c r="CC1074" s="41"/>
      <c r="CD1074" s="41"/>
      <c r="CE1074" s="41"/>
      <c r="CF1074" s="41"/>
      <c r="CG1074" s="41"/>
      <c r="CH1074" s="41"/>
      <c r="CI1074" s="41"/>
    </row>
    <row r="1075" spans="3:87" x14ac:dyDescent="0.5">
      <c r="C1075" s="41"/>
      <c r="D1075" s="41"/>
      <c r="E1075" s="41"/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  <c r="AG1075" s="41"/>
      <c r="AH1075" s="41"/>
      <c r="AI1075" s="41"/>
      <c r="AJ1075" s="41"/>
      <c r="AK1075" s="41"/>
      <c r="AL1075" s="41"/>
      <c r="AM1075" s="41"/>
      <c r="AN1075" s="41"/>
      <c r="AO1075" s="41"/>
      <c r="AP1075" s="41"/>
      <c r="AQ1075" s="41"/>
      <c r="AR1075" s="41"/>
      <c r="AS1075" s="41"/>
      <c r="AT1075" s="41"/>
      <c r="AU1075" s="41"/>
      <c r="AV1075" s="41"/>
      <c r="AW1075" s="41"/>
      <c r="AX1075" s="41"/>
      <c r="AY1075" s="41"/>
      <c r="AZ1075" s="41"/>
      <c r="BA1075" s="41"/>
      <c r="BB1075" s="41"/>
      <c r="BC1075" s="41"/>
      <c r="BD1075" s="41"/>
      <c r="BE1075" s="41"/>
      <c r="BF1075" s="41"/>
      <c r="BG1075" s="41"/>
      <c r="BH1075" s="41"/>
      <c r="BI1075" s="41"/>
      <c r="BJ1075" s="41"/>
      <c r="BK1075" s="41"/>
      <c r="BL1075" s="41"/>
      <c r="BM1075" s="41"/>
      <c r="BN1075" s="41"/>
      <c r="BO1075" s="41"/>
      <c r="BP1075" s="41"/>
      <c r="BQ1075" s="41"/>
      <c r="BR1075" s="41"/>
      <c r="BS1075" s="41"/>
      <c r="BT1075" s="41"/>
      <c r="BU1075" s="41"/>
      <c r="BV1075" s="41"/>
      <c r="BW1075" s="41"/>
      <c r="BX1075" s="41"/>
      <c r="BY1075" s="41"/>
      <c r="BZ1075" s="41"/>
      <c r="CA1075" s="41"/>
      <c r="CB1075" s="41"/>
      <c r="CC1075" s="41"/>
      <c r="CD1075" s="41"/>
      <c r="CE1075" s="41"/>
      <c r="CF1075" s="41"/>
      <c r="CG1075" s="41"/>
      <c r="CH1075" s="41"/>
      <c r="CI1075" s="41"/>
    </row>
    <row r="1076" spans="3:87" x14ac:dyDescent="0.5">
      <c r="C1076" s="41"/>
      <c r="D1076" s="41"/>
      <c r="E1076" s="41"/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  <c r="AG1076" s="41"/>
      <c r="AH1076" s="41"/>
      <c r="AI1076" s="41"/>
      <c r="AJ1076" s="41"/>
      <c r="AK1076" s="41"/>
      <c r="AL1076" s="41"/>
      <c r="AM1076" s="41"/>
      <c r="AN1076" s="41"/>
      <c r="AO1076" s="41"/>
      <c r="AP1076" s="41"/>
      <c r="AQ1076" s="41"/>
      <c r="AR1076" s="41"/>
      <c r="AS1076" s="41"/>
      <c r="AT1076" s="41"/>
      <c r="AU1076" s="41"/>
      <c r="AV1076" s="41"/>
      <c r="AW1076" s="41"/>
      <c r="AX1076" s="41"/>
      <c r="AY1076" s="41"/>
      <c r="AZ1076" s="41"/>
      <c r="BA1076" s="41"/>
      <c r="BB1076" s="41"/>
      <c r="BC1076" s="41"/>
      <c r="BD1076" s="41"/>
      <c r="BE1076" s="41"/>
      <c r="BF1076" s="41"/>
      <c r="BG1076" s="41"/>
      <c r="BH1076" s="41"/>
      <c r="BI1076" s="41"/>
      <c r="BJ1076" s="41"/>
      <c r="BK1076" s="41"/>
      <c r="BL1076" s="41"/>
      <c r="BM1076" s="41"/>
      <c r="BN1076" s="41"/>
      <c r="BO1076" s="41"/>
      <c r="BP1076" s="41"/>
      <c r="BQ1076" s="41"/>
      <c r="BR1076" s="41"/>
      <c r="BS1076" s="41"/>
      <c r="BT1076" s="41"/>
      <c r="BU1076" s="41"/>
      <c r="BV1076" s="41"/>
      <c r="BW1076" s="41"/>
      <c r="BX1076" s="41"/>
      <c r="BY1076" s="41"/>
      <c r="BZ1076" s="41"/>
      <c r="CA1076" s="41"/>
      <c r="CB1076" s="41"/>
      <c r="CC1076" s="41"/>
      <c r="CD1076" s="41"/>
      <c r="CE1076" s="41"/>
      <c r="CF1076" s="41"/>
      <c r="CG1076" s="41"/>
      <c r="CH1076" s="41"/>
      <c r="CI1076" s="41"/>
    </row>
    <row r="1077" spans="3:87" x14ac:dyDescent="0.5">
      <c r="C1077" s="41"/>
      <c r="D1077" s="41"/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  <c r="AG1077" s="41"/>
      <c r="AH1077" s="41"/>
      <c r="AI1077" s="41"/>
      <c r="AJ1077" s="41"/>
      <c r="AK1077" s="41"/>
      <c r="AL1077" s="41"/>
      <c r="AM1077" s="41"/>
      <c r="AN1077" s="41"/>
      <c r="AO1077" s="41"/>
      <c r="AP1077" s="41"/>
      <c r="AQ1077" s="41"/>
      <c r="AR1077" s="41"/>
      <c r="AS1077" s="41"/>
      <c r="AT1077" s="41"/>
      <c r="AU1077" s="41"/>
      <c r="AV1077" s="41"/>
      <c r="AW1077" s="41"/>
      <c r="AX1077" s="41"/>
      <c r="AY1077" s="41"/>
      <c r="AZ1077" s="41"/>
      <c r="BA1077" s="41"/>
      <c r="BB1077" s="41"/>
      <c r="BC1077" s="41"/>
      <c r="BD1077" s="41"/>
      <c r="BE1077" s="41"/>
      <c r="BF1077" s="41"/>
      <c r="BG1077" s="41"/>
      <c r="BH1077" s="41"/>
      <c r="BI1077" s="41"/>
      <c r="BJ1077" s="41"/>
      <c r="BK1077" s="41"/>
      <c r="BL1077" s="41"/>
      <c r="BM1077" s="41"/>
      <c r="BN1077" s="41"/>
      <c r="BO1077" s="41"/>
      <c r="BP1077" s="41"/>
      <c r="BQ1077" s="41"/>
      <c r="BR1077" s="41"/>
      <c r="BS1077" s="41"/>
      <c r="BT1077" s="41"/>
      <c r="BU1077" s="41"/>
      <c r="BV1077" s="41"/>
      <c r="BW1077" s="41"/>
      <c r="BX1077" s="41"/>
      <c r="BY1077" s="41"/>
      <c r="BZ1077" s="41"/>
      <c r="CA1077" s="41"/>
      <c r="CB1077" s="41"/>
      <c r="CC1077" s="41"/>
      <c r="CD1077" s="41"/>
      <c r="CE1077" s="41"/>
      <c r="CF1077" s="41"/>
      <c r="CG1077" s="41"/>
      <c r="CH1077" s="41"/>
      <c r="CI1077" s="41"/>
    </row>
    <row r="1078" spans="3:87" x14ac:dyDescent="0.5">
      <c r="C1078" s="41"/>
      <c r="D1078" s="41"/>
      <c r="E1078" s="41"/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  <c r="AG1078" s="41"/>
      <c r="AH1078" s="41"/>
      <c r="AI1078" s="41"/>
      <c r="AJ1078" s="41"/>
      <c r="AK1078" s="41"/>
      <c r="AL1078" s="41"/>
      <c r="AM1078" s="41"/>
      <c r="AN1078" s="41"/>
      <c r="AO1078" s="41"/>
      <c r="AP1078" s="41"/>
      <c r="AQ1078" s="41"/>
      <c r="AR1078" s="41"/>
      <c r="AS1078" s="41"/>
      <c r="AT1078" s="41"/>
      <c r="AU1078" s="41"/>
      <c r="AV1078" s="41"/>
      <c r="AW1078" s="41"/>
      <c r="AX1078" s="41"/>
      <c r="AY1078" s="41"/>
      <c r="AZ1078" s="41"/>
      <c r="BA1078" s="41"/>
      <c r="BB1078" s="41"/>
      <c r="BC1078" s="41"/>
      <c r="BD1078" s="41"/>
      <c r="BE1078" s="41"/>
      <c r="BF1078" s="41"/>
      <c r="BG1078" s="41"/>
      <c r="BH1078" s="41"/>
      <c r="BI1078" s="41"/>
      <c r="BJ1078" s="41"/>
      <c r="BK1078" s="41"/>
      <c r="BL1078" s="41"/>
      <c r="BM1078" s="41"/>
      <c r="BN1078" s="41"/>
      <c r="BO1078" s="41"/>
      <c r="BP1078" s="41"/>
      <c r="BQ1078" s="41"/>
      <c r="BR1078" s="41"/>
      <c r="BS1078" s="41"/>
      <c r="BT1078" s="41"/>
      <c r="BU1078" s="41"/>
      <c r="BV1078" s="41"/>
      <c r="BW1078" s="41"/>
      <c r="BX1078" s="41"/>
      <c r="BY1078" s="41"/>
      <c r="BZ1078" s="41"/>
      <c r="CA1078" s="41"/>
      <c r="CB1078" s="41"/>
      <c r="CC1078" s="41"/>
      <c r="CD1078" s="41"/>
      <c r="CE1078" s="41"/>
      <c r="CF1078" s="41"/>
      <c r="CG1078" s="41"/>
      <c r="CH1078" s="41"/>
      <c r="CI1078" s="41"/>
    </row>
    <row r="1079" spans="3:87" x14ac:dyDescent="0.5">
      <c r="C1079" s="41"/>
      <c r="D1079" s="41"/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  <c r="AG1079" s="41"/>
      <c r="AH1079" s="41"/>
      <c r="AI1079" s="41"/>
      <c r="AJ1079" s="41"/>
      <c r="AK1079" s="41"/>
      <c r="AL1079" s="41"/>
      <c r="AM1079" s="41"/>
      <c r="AN1079" s="41"/>
      <c r="AO1079" s="41"/>
      <c r="AP1079" s="41"/>
      <c r="AQ1079" s="41"/>
      <c r="AR1079" s="41"/>
      <c r="AS1079" s="41"/>
      <c r="AT1079" s="41"/>
      <c r="AU1079" s="41"/>
      <c r="AV1079" s="41"/>
      <c r="AW1079" s="41"/>
      <c r="AX1079" s="41"/>
      <c r="AY1079" s="41"/>
      <c r="AZ1079" s="41"/>
      <c r="BA1079" s="41"/>
      <c r="BB1079" s="41"/>
      <c r="BC1079" s="41"/>
      <c r="BD1079" s="41"/>
      <c r="BE1079" s="41"/>
      <c r="BF1079" s="41"/>
      <c r="BG1079" s="41"/>
      <c r="BH1079" s="41"/>
      <c r="BI1079" s="41"/>
      <c r="BJ1079" s="41"/>
      <c r="BK1079" s="41"/>
      <c r="BL1079" s="41"/>
      <c r="BM1079" s="41"/>
      <c r="BN1079" s="41"/>
      <c r="BO1079" s="41"/>
      <c r="BP1079" s="41"/>
      <c r="BQ1079" s="41"/>
      <c r="BR1079" s="41"/>
      <c r="BS1079" s="41"/>
      <c r="BT1079" s="41"/>
      <c r="BU1079" s="41"/>
      <c r="BV1079" s="41"/>
      <c r="BW1079" s="41"/>
      <c r="BX1079" s="41"/>
      <c r="BY1079" s="41"/>
      <c r="BZ1079" s="41"/>
      <c r="CA1079" s="41"/>
      <c r="CB1079" s="41"/>
      <c r="CC1079" s="41"/>
      <c r="CD1079" s="41"/>
      <c r="CE1079" s="41"/>
      <c r="CF1079" s="41"/>
      <c r="CG1079" s="41"/>
      <c r="CH1079" s="41"/>
      <c r="CI1079" s="41"/>
    </row>
    <row r="1080" spans="3:87" x14ac:dyDescent="0.5">
      <c r="C1080" s="41"/>
      <c r="D1080" s="41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  <c r="AG1080" s="41"/>
      <c r="AH1080" s="41"/>
      <c r="AI1080" s="41"/>
      <c r="AJ1080" s="41"/>
      <c r="AK1080" s="41"/>
      <c r="AL1080" s="41"/>
      <c r="AM1080" s="41"/>
      <c r="AN1080" s="41"/>
      <c r="AO1080" s="41"/>
      <c r="AP1080" s="41"/>
      <c r="AQ1080" s="41"/>
      <c r="AR1080" s="41"/>
      <c r="AS1080" s="41"/>
      <c r="AT1080" s="41"/>
      <c r="AU1080" s="41"/>
      <c r="AV1080" s="41"/>
      <c r="AW1080" s="41"/>
      <c r="AX1080" s="41"/>
      <c r="AY1080" s="41"/>
      <c r="AZ1080" s="41"/>
      <c r="BA1080" s="41"/>
      <c r="BB1080" s="41"/>
      <c r="BC1080" s="41"/>
      <c r="BD1080" s="41"/>
      <c r="BE1080" s="41"/>
      <c r="BF1080" s="41"/>
      <c r="BG1080" s="41"/>
      <c r="BH1080" s="41"/>
      <c r="BI1080" s="41"/>
      <c r="BJ1080" s="41"/>
      <c r="BK1080" s="41"/>
      <c r="BL1080" s="41"/>
      <c r="BM1080" s="41"/>
      <c r="BN1080" s="41"/>
      <c r="BO1080" s="41"/>
      <c r="BP1080" s="41"/>
      <c r="BQ1080" s="41"/>
      <c r="BR1080" s="41"/>
      <c r="BS1080" s="41"/>
      <c r="BT1080" s="41"/>
      <c r="BU1080" s="41"/>
      <c r="BV1080" s="41"/>
      <c r="BW1080" s="41"/>
      <c r="BX1080" s="41"/>
      <c r="BY1080" s="41"/>
      <c r="BZ1080" s="41"/>
      <c r="CA1080" s="41"/>
      <c r="CB1080" s="41"/>
      <c r="CC1080" s="41"/>
      <c r="CD1080" s="41"/>
      <c r="CE1080" s="41"/>
      <c r="CF1080" s="41"/>
      <c r="CG1080" s="41"/>
      <c r="CH1080" s="41"/>
      <c r="CI1080" s="41"/>
    </row>
    <row r="1081" spans="3:87" x14ac:dyDescent="0.5">
      <c r="C1081" s="41"/>
      <c r="D1081" s="41"/>
      <c r="E1081" s="41"/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  <c r="AG1081" s="41"/>
      <c r="AH1081" s="41"/>
      <c r="AI1081" s="41"/>
      <c r="AJ1081" s="41"/>
      <c r="AK1081" s="41"/>
      <c r="AL1081" s="41"/>
      <c r="AM1081" s="41"/>
      <c r="AN1081" s="41"/>
      <c r="AO1081" s="41"/>
      <c r="AP1081" s="41"/>
      <c r="AQ1081" s="41"/>
      <c r="AR1081" s="41"/>
      <c r="AS1081" s="41"/>
      <c r="AT1081" s="41"/>
      <c r="AU1081" s="41"/>
      <c r="AV1081" s="41"/>
      <c r="AW1081" s="41"/>
      <c r="AX1081" s="41"/>
      <c r="AY1081" s="41"/>
      <c r="AZ1081" s="41"/>
      <c r="BA1081" s="41"/>
      <c r="BB1081" s="41"/>
      <c r="BC1081" s="41"/>
      <c r="BD1081" s="41"/>
      <c r="BE1081" s="41"/>
      <c r="BF1081" s="41"/>
      <c r="BG1081" s="41"/>
      <c r="BH1081" s="41"/>
      <c r="BI1081" s="41"/>
      <c r="BJ1081" s="41"/>
      <c r="BK1081" s="41"/>
      <c r="BL1081" s="41"/>
      <c r="BM1081" s="41"/>
      <c r="BN1081" s="41"/>
      <c r="BO1081" s="41"/>
      <c r="BP1081" s="41"/>
      <c r="BQ1081" s="41"/>
      <c r="BR1081" s="41"/>
      <c r="BS1081" s="41"/>
      <c r="BT1081" s="41"/>
      <c r="BU1081" s="41"/>
      <c r="BV1081" s="41"/>
      <c r="BW1081" s="41"/>
      <c r="BX1081" s="41"/>
      <c r="BY1081" s="41"/>
      <c r="BZ1081" s="41"/>
      <c r="CA1081" s="41"/>
      <c r="CB1081" s="41"/>
      <c r="CC1081" s="41"/>
      <c r="CD1081" s="41"/>
      <c r="CE1081" s="41"/>
      <c r="CF1081" s="41"/>
      <c r="CG1081" s="41"/>
      <c r="CH1081" s="41"/>
      <c r="CI1081" s="41"/>
    </row>
    <row r="1082" spans="3:87" x14ac:dyDescent="0.5">
      <c r="C1082" s="41"/>
      <c r="D1082" s="41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  <c r="AG1082" s="41"/>
      <c r="AH1082" s="41"/>
      <c r="AI1082" s="41"/>
      <c r="AJ1082" s="41"/>
      <c r="AK1082" s="41"/>
      <c r="AL1082" s="41"/>
      <c r="AM1082" s="41"/>
      <c r="AN1082" s="41"/>
      <c r="AO1082" s="41"/>
      <c r="AP1082" s="41"/>
      <c r="AQ1082" s="41"/>
      <c r="AR1082" s="41"/>
      <c r="AS1082" s="41"/>
      <c r="AT1082" s="41"/>
      <c r="AU1082" s="41"/>
      <c r="AV1082" s="41"/>
      <c r="AW1082" s="41"/>
      <c r="AX1082" s="41"/>
      <c r="AY1082" s="41"/>
      <c r="AZ1082" s="41"/>
      <c r="BA1082" s="41"/>
      <c r="BB1082" s="41"/>
      <c r="BC1082" s="41"/>
      <c r="BD1082" s="41"/>
      <c r="BE1082" s="41"/>
      <c r="BF1082" s="41"/>
      <c r="BG1082" s="41"/>
      <c r="BH1082" s="41"/>
      <c r="BI1082" s="41"/>
      <c r="BJ1082" s="41"/>
      <c r="BK1082" s="41"/>
      <c r="BL1082" s="41"/>
      <c r="BM1082" s="41"/>
      <c r="BN1082" s="41"/>
      <c r="BO1082" s="41"/>
      <c r="BP1082" s="41"/>
      <c r="BQ1082" s="41"/>
      <c r="BR1082" s="41"/>
      <c r="BS1082" s="41"/>
      <c r="BT1082" s="41"/>
      <c r="BU1082" s="41"/>
      <c r="BV1082" s="41"/>
      <c r="BW1082" s="41"/>
      <c r="BX1082" s="41"/>
      <c r="BY1082" s="41"/>
      <c r="BZ1082" s="41"/>
      <c r="CA1082" s="41"/>
      <c r="CB1082" s="41"/>
      <c r="CC1082" s="41"/>
      <c r="CD1082" s="41"/>
      <c r="CE1082" s="41"/>
      <c r="CF1082" s="41"/>
      <c r="CG1082" s="41"/>
      <c r="CH1082" s="41"/>
      <c r="CI1082" s="41"/>
    </row>
    <row r="1083" spans="3:87" x14ac:dyDescent="0.5">
      <c r="C1083" s="41"/>
      <c r="D1083" s="41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  <c r="AG1083" s="41"/>
      <c r="AH1083" s="41"/>
      <c r="AI1083" s="41"/>
      <c r="AJ1083" s="41"/>
      <c r="AK1083" s="41"/>
      <c r="AL1083" s="41"/>
      <c r="AM1083" s="41"/>
      <c r="AN1083" s="41"/>
      <c r="AO1083" s="41"/>
      <c r="AP1083" s="41"/>
      <c r="AQ1083" s="41"/>
      <c r="AR1083" s="41"/>
      <c r="AS1083" s="41"/>
      <c r="AT1083" s="41"/>
      <c r="AU1083" s="41"/>
      <c r="AV1083" s="41"/>
      <c r="AW1083" s="41"/>
      <c r="AX1083" s="41"/>
      <c r="AY1083" s="41"/>
      <c r="AZ1083" s="41"/>
      <c r="BA1083" s="41"/>
      <c r="BB1083" s="41"/>
      <c r="BC1083" s="41"/>
      <c r="BD1083" s="41"/>
      <c r="BE1083" s="41"/>
      <c r="BF1083" s="41"/>
      <c r="BG1083" s="41"/>
      <c r="BH1083" s="41"/>
      <c r="BI1083" s="41"/>
      <c r="BJ1083" s="41"/>
      <c r="BK1083" s="41"/>
      <c r="BL1083" s="41"/>
      <c r="BM1083" s="41"/>
      <c r="BN1083" s="41"/>
      <c r="BO1083" s="41"/>
      <c r="BP1083" s="41"/>
      <c r="BQ1083" s="41"/>
      <c r="BR1083" s="41"/>
      <c r="BS1083" s="41"/>
      <c r="BT1083" s="41"/>
      <c r="BU1083" s="41"/>
      <c r="BV1083" s="41"/>
      <c r="BW1083" s="41"/>
      <c r="BX1083" s="41"/>
      <c r="BY1083" s="41"/>
      <c r="BZ1083" s="41"/>
      <c r="CA1083" s="41"/>
      <c r="CB1083" s="41"/>
      <c r="CC1083" s="41"/>
      <c r="CD1083" s="41"/>
      <c r="CE1083" s="41"/>
      <c r="CF1083" s="41"/>
      <c r="CG1083" s="41"/>
      <c r="CH1083" s="41"/>
      <c r="CI1083" s="41"/>
    </row>
    <row r="1084" spans="3:87" x14ac:dyDescent="0.5">
      <c r="C1084" s="41"/>
      <c r="D1084" s="41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  <c r="AG1084" s="41"/>
      <c r="AH1084" s="41"/>
      <c r="AI1084" s="41"/>
      <c r="AJ1084" s="41"/>
      <c r="AK1084" s="41"/>
      <c r="AL1084" s="41"/>
      <c r="AM1084" s="41"/>
      <c r="AN1084" s="41"/>
      <c r="AO1084" s="41"/>
      <c r="AP1084" s="41"/>
      <c r="AQ1084" s="41"/>
      <c r="AR1084" s="41"/>
      <c r="AS1084" s="41"/>
      <c r="AT1084" s="41"/>
      <c r="AU1084" s="41"/>
      <c r="AV1084" s="41"/>
      <c r="AW1084" s="41"/>
      <c r="AX1084" s="41"/>
      <c r="AY1084" s="41"/>
      <c r="AZ1084" s="41"/>
      <c r="BA1084" s="41"/>
      <c r="BB1084" s="41"/>
      <c r="BC1084" s="41"/>
      <c r="BD1084" s="41"/>
      <c r="BE1084" s="41"/>
      <c r="BF1084" s="41"/>
      <c r="BG1084" s="41"/>
      <c r="BH1084" s="41"/>
      <c r="BI1084" s="41"/>
      <c r="BJ1084" s="41"/>
      <c r="BK1084" s="41"/>
      <c r="BL1084" s="41"/>
      <c r="BM1084" s="41"/>
      <c r="BN1084" s="41"/>
      <c r="BO1084" s="41"/>
      <c r="BP1084" s="41"/>
      <c r="BQ1084" s="41"/>
      <c r="BR1084" s="41"/>
      <c r="BS1084" s="41"/>
      <c r="BT1084" s="41"/>
      <c r="BU1084" s="41"/>
      <c r="BV1084" s="41"/>
      <c r="BW1084" s="41"/>
      <c r="BX1084" s="41"/>
      <c r="BY1084" s="41"/>
      <c r="BZ1084" s="41"/>
      <c r="CA1084" s="41"/>
      <c r="CB1084" s="41"/>
      <c r="CC1084" s="41"/>
      <c r="CD1084" s="41"/>
      <c r="CE1084" s="41"/>
      <c r="CF1084" s="41"/>
      <c r="CG1084" s="41"/>
      <c r="CH1084" s="41"/>
      <c r="CI1084" s="41"/>
    </row>
    <row r="1085" spans="3:87" x14ac:dyDescent="0.5">
      <c r="C1085" s="41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  <c r="AG1085" s="41"/>
      <c r="AH1085" s="41"/>
      <c r="AI1085" s="41"/>
      <c r="AJ1085" s="41"/>
      <c r="AK1085" s="41"/>
      <c r="AL1085" s="41"/>
      <c r="AM1085" s="41"/>
      <c r="AN1085" s="41"/>
      <c r="AO1085" s="41"/>
      <c r="AP1085" s="41"/>
      <c r="AQ1085" s="41"/>
      <c r="AR1085" s="41"/>
      <c r="AS1085" s="41"/>
      <c r="AT1085" s="41"/>
      <c r="AU1085" s="41"/>
      <c r="AV1085" s="41"/>
      <c r="AW1085" s="41"/>
      <c r="AX1085" s="41"/>
      <c r="AY1085" s="41"/>
      <c r="AZ1085" s="41"/>
      <c r="BA1085" s="41"/>
      <c r="BB1085" s="41"/>
      <c r="BC1085" s="41"/>
      <c r="BD1085" s="41"/>
      <c r="BE1085" s="41"/>
      <c r="BF1085" s="41"/>
      <c r="BG1085" s="41"/>
      <c r="BH1085" s="41"/>
      <c r="BI1085" s="41"/>
      <c r="BJ1085" s="41"/>
      <c r="BK1085" s="41"/>
      <c r="BL1085" s="41"/>
      <c r="BM1085" s="41"/>
      <c r="BN1085" s="41"/>
      <c r="BO1085" s="41"/>
      <c r="BP1085" s="41"/>
      <c r="BQ1085" s="41"/>
      <c r="BR1085" s="41"/>
      <c r="BS1085" s="41"/>
      <c r="BT1085" s="41"/>
      <c r="BU1085" s="41"/>
      <c r="BV1085" s="41"/>
      <c r="BW1085" s="41"/>
      <c r="BX1085" s="41"/>
      <c r="BY1085" s="41"/>
      <c r="BZ1085" s="41"/>
      <c r="CA1085" s="41"/>
      <c r="CB1085" s="41"/>
      <c r="CC1085" s="41"/>
      <c r="CD1085" s="41"/>
      <c r="CE1085" s="41"/>
      <c r="CF1085" s="41"/>
      <c r="CG1085" s="41"/>
      <c r="CH1085" s="41"/>
      <c r="CI1085" s="41"/>
    </row>
    <row r="1086" spans="3:87" x14ac:dyDescent="0.5">
      <c r="C1086" s="41"/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  <c r="AG1086" s="41"/>
      <c r="AH1086" s="41"/>
      <c r="AI1086" s="41"/>
      <c r="AJ1086" s="41"/>
      <c r="AK1086" s="41"/>
      <c r="AL1086" s="41"/>
      <c r="AM1086" s="41"/>
      <c r="AN1086" s="41"/>
      <c r="AO1086" s="41"/>
      <c r="AP1086" s="41"/>
      <c r="AQ1086" s="41"/>
      <c r="AR1086" s="41"/>
      <c r="AS1086" s="41"/>
      <c r="AT1086" s="41"/>
      <c r="AU1086" s="41"/>
      <c r="AV1086" s="41"/>
      <c r="AW1086" s="41"/>
      <c r="AX1086" s="41"/>
      <c r="AY1086" s="41"/>
      <c r="AZ1086" s="41"/>
      <c r="BA1086" s="41"/>
      <c r="BB1086" s="41"/>
      <c r="BC1086" s="41"/>
      <c r="BD1086" s="41"/>
      <c r="BE1086" s="41"/>
      <c r="BF1086" s="41"/>
      <c r="BG1086" s="41"/>
      <c r="BH1086" s="41"/>
      <c r="BI1086" s="41"/>
      <c r="BJ1086" s="41"/>
      <c r="BK1086" s="41"/>
      <c r="BL1086" s="41"/>
      <c r="BM1086" s="41"/>
      <c r="BN1086" s="41"/>
      <c r="BO1086" s="41"/>
      <c r="BP1086" s="41"/>
      <c r="BQ1086" s="41"/>
      <c r="BR1086" s="41"/>
      <c r="BS1086" s="41"/>
      <c r="BT1086" s="41"/>
      <c r="BU1086" s="41"/>
      <c r="BV1086" s="41"/>
      <c r="BW1086" s="41"/>
      <c r="BX1086" s="41"/>
      <c r="BY1086" s="41"/>
      <c r="BZ1086" s="41"/>
      <c r="CA1086" s="41"/>
      <c r="CB1086" s="41"/>
      <c r="CC1086" s="41"/>
      <c r="CD1086" s="41"/>
      <c r="CE1086" s="41"/>
      <c r="CF1086" s="41"/>
      <c r="CG1086" s="41"/>
      <c r="CH1086" s="41"/>
      <c r="CI1086" s="41"/>
    </row>
    <row r="1087" spans="3:87" x14ac:dyDescent="0.5">
      <c r="C1087" s="41"/>
      <c r="D1087" s="41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  <c r="AG1087" s="41"/>
      <c r="AH1087" s="41"/>
      <c r="AI1087" s="41"/>
      <c r="AJ1087" s="41"/>
      <c r="AK1087" s="41"/>
      <c r="AL1087" s="41"/>
      <c r="AM1087" s="41"/>
      <c r="AN1087" s="41"/>
      <c r="AO1087" s="41"/>
      <c r="AP1087" s="41"/>
      <c r="AQ1087" s="41"/>
      <c r="AR1087" s="41"/>
      <c r="AS1087" s="41"/>
      <c r="AT1087" s="41"/>
      <c r="AU1087" s="41"/>
      <c r="AV1087" s="41"/>
      <c r="AW1087" s="41"/>
      <c r="AX1087" s="41"/>
      <c r="AY1087" s="41"/>
      <c r="AZ1087" s="41"/>
      <c r="BA1087" s="41"/>
      <c r="BB1087" s="41"/>
      <c r="BC1087" s="41"/>
      <c r="BD1087" s="41"/>
      <c r="BE1087" s="41"/>
      <c r="BF1087" s="41"/>
      <c r="BG1087" s="41"/>
      <c r="BH1087" s="41"/>
      <c r="BI1087" s="41"/>
      <c r="BJ1087" s="41"/>
      <c r="BK1087" s="41"/>
      <c r="BL1087" s="41"/>
      <c r="BM1087" s="41"/>
      <c r="BN1087" s="41"/>
      <c r="BO1087" s="41"/>
      <c r="BP1087" s="41"/>
      <c r="BQ1087" s="41"/>
      <c r="BR1087" s="41"/>
      <c r="BS1087" s="41"/>
      <c r="BT1087" s="41"/>
      <c r="BU1087" s="41"/>
      <c r="BV1087" s="41"/>
      <c r="BW1087" s="41"/>
      <c r="BX1087" s="41"/>
      <c r="BY1087" s="41"/>
      <c r="BZ1087" s="41"/>
      <c r="CA1087" s="41"/>
      <c r="CB1087" s="41"/>
      <c r="CC1087" s="41"/>
      <c r="CD1087" s="41"/>
      <c r="CE1087" s="41"/>
      <c r="CF1087" s="41"/>
      <c r="CG1087" s="41"/>
      <c r="CH1087" s="41"/>
      <c r="CI1087" s="41"/>
    </row>
    <row r="1088" spans="3:87" x14ac:dyDescent="0.5">
      <c r="C1088" s="41"/>
      <c r="D1088" s="41"/>
      <c r="E1088" s="41"/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  <c r="AG1088" s="41"/>
      <c r="AH1088" s="41"/>
      <c r="AI1088" s="41"/>
      <c r="AJ1088" s="41"/>
      <c r="AK1088" s="41"/>
      <c r="AL1088" s="41"/>
      <c r="AM1088" s="41"/>
      <c r="AN1088" s="41"/>
      <c r="AO1088" s="41"/>
      <c r="AP1088" s="41"/>
      <c r="AQ1088" s="41"/>
      <c r="AR1088" s="41"/>
      <c r="AS1088" s="41"/>
      <c r="AT1088" s="41"/>
      <c r="AU1088" s="41"/>
      <c r="AV1088" s="41"/>
      <c r="AW1088" s="41"/>
      <c r="AX1088" s="41"/>
      <c r="AY1088" s="41"/>
      <c r="AZ1088" s="41"/>
      <c r="BA1088" s="41"/>
      <c r="BB1088" s="41"/>
      <c r="BC1088" s="41"/>
      <c r="BD1088" s="41"/>
      <c r="BE1088" s="41"/>
      <c r="BF1088" s="41"/>
      <c r="BG1088" s="41"/>
      <c r="BH1088" s="41"/>
      <c r="BI1088" s="41"/>
      <c r="BJ1088" s="41"/>
      <c r="BK1088" s="41"/>
      <c r="BL1088" s="41"/>
      <c r="BM1088" s="41"/>
      <c r="BN1088" s="41"/>
      <c r="BO1088" s="41"/>
      <c r="BP1088" s="41"/>
      <c r="BQ1088" s="41"/>
      <c r="BR1088" s="41"/>
      <c r="BS1088" s="41"/>
      <c r="BT1088" s="41"/>
      <c r="BU1088" s="41"/>
      <c r="BV1088" s="41"/>
      <c r="BW1088" s="41"/>
      <c r="BX1088" s="41"/>
      <c r="BY1088" s="41"/>
      <c r="BZ1088" s="41"/>
      <c r="CA1088" s="41"/>
      <c r="CB1088" s="41"/>
      <c r="CC1088" s="41"/>
      <c r="CD1088" s="41"/>
      <c r="CE1088" s="41"/>
      <c r="CF1088" s="41"/>
      <c r="CG1088" s="41"/>
      <c r="CH1088" s="41"/>
      <c r="CI1088" s="41"/>
    </row>
    <row r="1089" spans="3:87" x14ac:dyDescent="0.5">
      <c r="C1089" s="41"/>
      <c r="D1089" s="41"/>
      <c r="E1089" s="41"/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  <c r="AG1089" s="41"/>
      <c r="AH1089" s="41"/>
      <c r="AI1089" s="41"/>
      <c r="AJ1089" s="41"/>
      <c r="AK1089" s="41"/>
      <c r="AL1089" s="41"/>
      <c r="AM1089" s="41"/>
      <c r="AN1089" s="41"/>
      <c r="AO1089" s="41"/>
      <c r="AP1089" s="41"/>
      <c r="AQ1089" s="41"/>
      <c r="AR1089" s="41"/>
      <c r="AS1089" s="41"/>
      <c r="AT1089" s="41"/>
      <c r="AU1089" s="41"/>
      <c r="AV1089" s="41"/>
      <c r="AW1089" s="41"/>
      <c r="AX1089" s="41"/>
      <c r="AY1089" s="41"/>
      <c r="AZ1089" s="41"/>
      <c r="BA1089" s="41"/>
      <c r="BB1089" s="41"/>
      <c r="BC1089" s="41"/>
      <c r="BD1089" s="41"/>
      <c r="BE1089" s="41"/>
      <c r="BF1089" s="41"/>
      <c r="BG1089" s="41"/>
      <c r="BH1089" s="41"/>
      <c r="BI1089" s="41"/>
      <c r="BJ1089" s="41"/>
      <c r="BK1089" s="41"/>
      <c r="BL1089" s="41"/>
      <c r="BM1089" s="41"/>
      <c r="BN1089" s="41"/>
      <c r="BO1089" s="41"/>
      <c r="BP1089" s="41"/>
      <c r="BQ1089" s="41"/>
      <c r="BR1089" s="41"/>
      <c r="BS1089" s="41"/>
      <c r="BT1089" s="41"/>
      <c r="BU1089" s="41"/>
      <c r="BV1089" s="41"/>
      <c r="BW1089" s="41"/>
      <c r="BX1089" s="41"/>
      <c r="BY1089" s="41"/>
      <c r="BZ1089" s="41"/>
      <c r="CA1089" s="41"/>
      <c r="CB1089" s="41"/>
      <c r="CC1089" s="41"/>
      <c r="CD1089" s="41"/>
      <c r="CE1089" s="41"/>
      <c r="CF1089" s="41"/>
      <c r="CG1089" s="41"/>
      <c r="CH1089" s="41"/>
      <c r="CI1089" s="41"/>
    </row>
    <row r="1090" spans="3:87" x14ac:dyDescent="0.5">
      <c r="C1090" s="41"/>
      <c r="D1090" s="41"/>
      <c r="E1090" s="41"/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  <c r="AG1090" s="41"/>
      <c r="AH1090" s="41"/>
      <c r="AI1090" s="41"/>
      <c r="AJ1090" s="41"/>
      <c r="AK1090" s="41"/>
      <c r="AL1090" s="41"/>
      <c r="AM1090" s="41"/>
      <c r="AN1090" s="41"/>
      <c r="AO1090" s="41"/>
      <c r="AP1090" s="41"/>
      <c r="AQ1090" s="41"/>
      <c r="AR1090" s="41"/>
      <c r="AS1090" s="41"/>
      <c r="AT1090" s="41"/>
      <c r="AU1090" s="41"/>
      <c r="AV1090" s="41"/>
      <c r="AW1090" s="41"/>
      <c r="AX1090" s="41"/>
      <c r="AY1090" s="41"/>
      <c r="AZ1090" s="41"/>
      <c r="BA1090" s="41"/>
      <c r="BB1090" s="41"/>
      <c r="BC1090" s="41"/>
      <c r="BD1090" s="41"/>
      <c r="BE1090" s="41"/>
      <c r="BF1090" s="41"/>
      <c r="BG1090" s="41"/>
      <c r="BH1090" s="41"/>
      <c r="BI1090" s="41"/>
      <c r="BJ1090" s="41"/>
      <c r="BK1090" s="41"/>
      <c r="BL1090" s="41"/>
      <c r="BM1090" s="41"/>
      <c r="BN1090" s="41"/>
      <c r="BO1090" s="41"/>
      <c r="BP1090" s="41"/>
      <c r="BQ1090" s="41"/>
      <c r="BR1090" s="41"/>
      <c r="BS1090" s="41"/>
      <c r="BT1090" s="41"/>
      <c r="BU1090" s="41"/>
      <c r="BV1090" s="41"/>
      <c r="BW1090" s="41"/>
      <c r="BX1090" s="41"/>
      <c r="BY1090" s="41"/>
      <c r="BZ1090" s="41"/>
      <c r="CA1090" s="41"/>
      <c r="CB1090" s="41"/>
      <c r="CC1090" s="41"/>
      <c r="CD1090" s="41"/>
      <c r="CE1090" s="41"/>
      <c r="CF1090" s="41"/>
      <c r="CG1090" s="41"/>
      <c r="CH1090" s="41"/>
      <c r="CI1090" s="41"/>
    </row>
    <row r="1091" spans="3:87" x14ac:dyDescent="0.5">
      <c r="C1091" s="41"/>
      <c r="D1091" s="41"/>
      <c r="E1091" s="41"/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  <c r="AG1091" s="41"/>
      <c r="AH1091" s="41"/>
      <c r="AI1091" s="41"/>
      <c r="AJ1091" s="41"/>
      <c r="AK1091" s="41"/>
      <c r="AL1091" s="41"/>
      <c r="AM1091" s="41"/>
      <c r="AN1091" s="41"/>
      <c r="AO1091" s="41"/>
      <c r="AP1091" s="41"/>
      <c r="AQ1091" s="41"/>
      <c r="AR1091" s="41"/>
      <c r="AS1091" s="41"/>
      <c r="AT1091" s="41"/>
      <c r="AU1091" s="41"/>
      <c r="AV1091" s="41"/>
      <c r="AW1091" s="41"/>
      <c r="AX1091" s="41"/>
      <c r="AY1091" s="41"/>
      <c r="AZ1091" s="41"/>
      <c r="BA1091" s="41"/>
      <c r="BB1091" s="41"/>
      <c r="BC1091" s="41"/>
      <c r="BD1091" s="41"/>
      <c r="BE1091" s="41"/>
      <c r="BF1091" s="41"/>
      <c r="BG1091" s="41"/>
      <c r="BH1091" s="41"/>
      <c r="BI1091" s="41"/>
      <c r="BJ1091" s="41"/>
      <c r="BK1091" s="41"/>
      <c r="BL1091" s="41"/>
      <c r="BM1091" s="41"/>
      <c r="BN1091" s="41"/>
      <c r="BO1091" s="41"/>
      <c r="BP1091" s="41"/>
      <c r="BQ1091" s="41"/>
      <c r="BR1091" s="41"/>
      <c r="BS1091" s="41"/>
      <c r="BT1091" s="41"/>
      <c r="BU1091" s="41"/>
      <c r="BV1091" s="41"/>
      <c r="BW1091" s="41"/>
      <c r="BX1091" s="41"/>
      <c r="BY1091" s="41"/>
      <c r="BZ1091" s="41"/>
      <c r="CA1091" s="41"/>
      <c r="CB1091" s="41"/>
      <c r="CC1091" s="41"/>
      <c r="CD1091" s="41"/>
      <c r="CE1091" s="41"/>
      <c r="CF1091" s="41"/>
      <c r="CG1091" s="41"/>
      <c r="CH1091" s="41"/>
      <c r="CI1091" s="41"/>
    </row>
    <row r="1092" spans="3:87" x14ac:dyDescent="0.5">
      <c r="C1092" s="41"/>
      <c r="D1092" s="41"/>
      <c r="E1092" s="41"/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  <c r="AG1092" s="41"/>
      <c r="AH1092" s="41"/>
      <c r="AI1092" s="41"/>
      <c r="AJ1092" s="41"/>
      <c r="AK1092" s="41"/>
      <c r="AL1092" s="41"/>
      <c r="AM1092" s="41"/>
      <c r="AN1092" s="41"/>
      <c r="AO1092" s="41"/>
      <c r="AP1092" s="41"/>
      <c r="AQ1092" s="41"/>
      <c r="AR1092" s="41"/>
      <c r="AS1092" s="41"/>
      <c r="AT1092" s="41"/>
      <c r="AU1092" s="41"/>
      <c r="AV1092" s="41"/>
      <c r="AW1092" s="41"/>
      <c r="AX1092" s="41"/>
      <c r="AY1092" s="41"/>
      <c r="AZ1092" s="41"/>
      <c r="BA1092" s="41"/>
      <c r="BB1092" s="41"/>
      <c r="BC1092" s="41"/>
      <c r="BD1092" s="41"/>
      <c r="BE1092" s="41"/>
      <c r="BF1092" s="41"/>
      <c r="BG1092" s="41"/>
      <c r="BH1092" s="41"/>
      <c r="BI1092" s="41"/>
      <c r="BJ1092" s="41"/>
      <c r="BK1092" s="41"/>
      <c r="BL1092" s="41"/>
      <c r="BM1092" s="41"/>
      <c r="BN1092" s="41"/>
      <c r="BO1092" s="41"/>
      <c r="BP1092" s="41"/>
      <c r="BQ1092" s="41"/>
      <c r="BR1092" s="41"/>
      <c r="BS1092" s="41"/>
      <c r="BT1092" s="41"/>
      <c r="BU1092" s="41"/>
      <c r="BV1092" s="41"/>
      <c r="BW1092" s="41"/>
      <c r="BX1092" s="41"/>
      <c r="BY1092" s="41"/>
      <c r="BZ1092" s="41"/>
      <c r="CA1092" s="41"/>
      <c r="CB1092" s="41"/>
      <c r="CC1092" s="41"/>
      <c r="CD1092" s="41"/>
      <c r="CE1092" s="41"/>
      <c r="CF1092" s="41"/>
      <c r="CG1092" s="41"/>
      <c r="CH1092" s="41"/>
      <c r="CI1092" s="41"/>
    </row>
    <row r="1093" spans="3:87" x14ac:dyDescent="0.5">
      <c r="C1093" s="41"/>
      <c r="D1093" s="41"/>
      <c r="E1093" s="41"/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  <c r="AG1093" s="41"/>
      <c r="AH1093" s="41"/>
      <c r="AI1093" s="41"/>
      <c r="AJ1093" s="41"/>
      <c r="AK1093" s="41"/>
      <c r="AL1093" s="41"/>
      <c r="AM1093" s="41"/>
      <c r="AN1093" s="41"/>
      <c r="AO1093" s="41"/>
      <c r="AP1093" s="41"/>
      <c r="AQ1093" s="41"/>
      <c r="AR1093" s="41"/>
      <c r="AS1093" s="41"/>
      <c r="AT1093" s="41"/>
      <c r="AU1093" s="41"/>
      <c r="AV1093" s="41"/>
      <c r="AW1093" s="41"/>
      <c r="AX1093" s="41"/>
      <c r="AY1093" s="41"/>
      <c r="AZ1093" s="41"/>
      <c r="BA1093" s="41"/>
      <c r="BB1093" s="41"/>
      <c r="BC1093" s="41"/>
      <c r="BD1093" s="41"/>
      <c r="BE1093" s="41"/>
      <c r="BF1093" s="41"/>
      <c r="BG1093" s="41"/>
      <c r="BH1093" s="41"/>
      <c r="BI1093" s="41"/>
      <c r="BJ1093" s="41"/>
      <c r="BK1093" s="41"/>
      <c r="BL1093" s="41"/>
      <c r="BM1093" s="41"/>
      <c r="BN1093" s="41"/>
      <c r="BO1093" s="41"/>
      <c r="BP1093" s="41"/>
      <c r="BQ1093" s="41"/>
      <c r="BR1093" s="41"/>
      <c r="BS1093" s="41"/>
      <c r="BT1093" s="41"/>
      <c r="BU1093" s="41"/>
      <c r="BV1093" s="41"/>
      <c r="BW1093" s="41"/>
      <c r="BX1093" s="41"/>
      <c r="BY1093" s="41"/>
      <c r="BZ1093" s="41"/>
      <c r="CA1093" s="41"/>
      <c r="CB1093" s="41"/>
      <c r="CC1093" s="41"/>
      <c r="CD1093" s="41"/>
      <c r="CE1093" s="41"/>
      <c r="CF1093" s="41"/>
      <c r="CG1093" s="41"/>
      <c r="CH1093" s="41"/>
      <c r="CI1093" s="41"/>
    </row>
    <row r="1094" spans="3:87" x14ac:dyDescent="0.5">
      <c r="C1094" s="41"/>
      <c r="D1094" s="41"/>
      <c r="E1094" s="41"/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  <c r="AG1094" s="41"/>
      <c r="AH1094" s="41"/>
      <c r="AI1094" s="41"/>
      <c r="AJ1094" s="41"/>
      <c r="AK1094" s="41"/>
      <c r="AL1094" s="41"/>
      <c r="AM1094" s="41"/>
      <c r="AN1094" s="41"/>
      <c r="AO1094" s="41"/>
      <c r="AP1094" s="41"/>
      <c r="AQ1094" s="41"/>
      <c r="AR1094" s="41"/>
      <c r="AS1094" s="41"/>
      <c r="AT1094" s="41"/>
      <c r="AU1094" s="41"/>
      <c r="AV1094" s="41"/>
      <c r="AW1094" s="41"/>
      <c r="AX1094" s="41"/>
      <c r="AY1094" s="41"/>
      <c r="AZ1094" s="41"/>
      <c r="BA1094" s="41"/>
      <c r="BB1094" s="41"/>
      <c r="BC1094" s="41"/>
      <c r="BD1094" s="41"/>
      <c r="BE1094" s="41"/>
      <c r="BF1094" s="41"/>
      <c r="BG1094" s="41"/>
      <c r="BH1094" s="41"/>
      <c r="BI1094" s="41"/>
      <c r="BJ1094" s="41"/>
      <c r="BK1094" s="41"/>
      <c r="BL1094" s="41"/>
      <c r="BM1094" s="41"/>
      <c r="BN1094" s="41"/>
      <c r="BO1094" s="41"/>
      <c r="BP1094" s="41"/>
      <c r="BQ1094" s="41"/>
      <c r="BR1094" s="41"/>
      <c r="BS1094" s="41"/>
      <c r="BT1094" s="41"/>
      <c r="BU1094" s="41"/>
      <c r="BV1094" s="41"/>
      <c r="BW1094" s="41"/>
      <c r="BX1094" s="41"/>
      <c r="BY1094" s="41"/>
      <c r="BZ1094" s="41"/>
      <c r="CA1094" s="41"/>
      <c r="CB1094" s="41"/>
      <c r="CC1094" s="41"/>
      <c r="CD1094" s="41"/>
      <c r="CE1094" s="41"/>
      <c r="CF1094" s="41"/>
      <c r="CG1094" s="41"/>
      <c r="CH1094" s="41"/>
      <c r="CI1094" s="41"/>
    </row>
    <row r="1095" spans="3:87" x14ac:dyDescent="0.5">
      <c r="C1095" s="41"/>
      <c r="D1095" s="41"/>
      <c r="E1095" s="41"/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  <c r="AG1095" s="41"/>
      <c r="AH1095" s="41"/>
      <c r="AI1095" s="41"/>
      <c r="AJ1095" s="41"/>
      <c r="AK1095" s="41"/>
      <c r="AL1095" s="41"/>
      <c r="AM1095" s="41"/>
      <c r="AN1095" s="41"/>
      <c r="AO1095" s="41"/>
      <c r="AP1095" s="41"/>
      <c r="AQ1095" s="41"/>
      <c r="AR1095" s="41"/>
      <c r="AS1095" s="41"/>
      <c r="AT1095" s="41"/>
      <c r="AU1095" s="41"/>
      <c r="AV1095" s="41"/>
      <c r="AW1095" s="41"/>
      <c r="AX1095" s="41"/>
      <c r="AY1095" s="41"/>
      <c r="AZ1095" s="41"/>
      <c r="BA1095" s="41"/>
      <c r="BB1095" s="41"/>
      <c r="BC1095" s="41"/>
      <c r="BD1095" s="41"/>
      <c r="BE1095" s="41"/>
      <c r="BF1095" s="41"/>
      <c r="BG1095" s="41"/>
      <c r="BH1095" s="41"/>
      <c r="BI1095" s="41"/>
      <c r="BJ1095" s="41"/>
      <c r="BK1095" s="41"/>
      <c r="BL1095" s="41"/>
      <c r="BM1095" s="41"/>
      <c r="BN1095" s="41"/>
      <c r="BO1095" s="41"/>
      <c r="BP1095" s="41"/>
      <c r="BQ1095" s="41"/>
      <c r="BR1095" s="41"/>
      <c r="BS1095" s="41"/>
      <c r="BT1095" s="41"/>
      <c r="BU1095" s="41"/>
      <c r="BV1095" s="41"/>
      <c r="BW1095" s="41"/>
      <c r="BX1095" s="41"/>
      <c r="BY1095" s="41"/>
      <c r="BZ1095" s="41"/>
      <c r="CA1095" s="41"/>
      <c r="CB1095" s="41"/>
      <c r="CC1095" s="41"/>
      <c r="CD1095" s="41"/>
      <c r="CE1095" s="41"/>
      <c r="CF1095" s="41"/>
      <c r="CG1095" s="41"/>
      <c r="CH1095" s="41"/>
      <c r="CI1095" s="41"/>
    </row>
    <row r="1096" spans="3:87" x14ac:dyDescent="0.5">
      <c r="C1096" s="41"/>
      <c r="D1096" s="41"/>
      <c r="E1096" s="41"/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  <c r="AG1096" s="41"/>
      <c r="AH1096" s="41"/>
      <c r="AI1096" s="41"/>
      <c r="AJ1096" s="41"/>
      <c r="AK1096" s="41"/>
      <c r="AL1096" s="41"/>
      <c r="AM1096" s="41"/>
      <c r="AN1096" s="41"/>
      <c r="AO1096" s="41"/>
      <c r="AP1096" s="41"/>
      <c r="AQ1096" s="41"/>
      <c r="AR1096" s="41"/>
      <c r="AS1096" s="41"/>
      <c r="AT1096" s="41"/>
      <c r="AU1096" s="41"/>
      <c r="AV1096" s="41"/>
      <c r="AW1096" s="41"/>
      <c r="AX1096" s="41"/>
      <c r="AY1096" s="41"/>
      <c r="AZ1096" s="41"/>
      <c r="BA1096" s="41"/>
      <c r="BB1096" s="41"/>
      <c r="BC1096" s="41"/>
      <c r="BD1096" s="41"/>
      <c r="BE1096" s="41"/>
      <c r="BF1096" s="41"/>
      <c r="BG1096" s="41"/>
      <c r="BH1096" s="41"/>
      <c r="BI1096" s="41"/>
      <c r="BJ1096" s="41"/>
      <c r="BK1096" s="41"/>
      <c r="BL1096" s="41"/>
      <c r="BM1096" s="41"/>
      <c r="BN1096" s="41"/>
      <c r="BO1096" s="41"/>
      <c r="BP1096" s="41"/>
      <c r="BQ1096" s="41"/>
      <c r="BR1096" s="41"/>
      <c r="BS1096" s="41"/>
      <c r="BT1096" s="41"/>
      <c r="BU1096" s="41"/>
      <c r="BV1096" s="41"/>
      <c r="BW1096" s="41"/>
      <c r="BX1096" s="41"/>
      <c r="BY1096" s="41"/>
      <c r="BZ1096" s="41"/>
      <c r="CA1096" s="41"/>
      <c r="CB1096" s="41"/>
      <c r="CC1096" s="41"/>
      <c r="CD1096" s="41"/>
      <c r="CE1096" s="41"/>
      <c r="CF1096" s="41"/>
      <c r="CG1096" s="41"/>
      <c r="CH1096" s="41"/>
      <c r="CI1096" s="41"/>
    </row>
    <row r="1097" spans="3:87" x14ac:dyDescent="0.5">
      <c r="C1097" s="41"/>
      <c r="D1097" s="41"/>
      <c r="E1097" s="41"/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  <c r="AG1097" s="41"/>
      <c r="AH1097" s="41"/>
      <c r="AI1097" s="41"/>
      <c r="AJ1097" s="41"/>
      <c r="AK1097" s="41"/>
      <c r="AL1097" s="41"/>
      <c r="AM1097" s="41"/>
      <c r="AN1097" s="41"/>
      <c r="AO1097" s="41"/>
      <c r="AP1097" s="41"/>
      <c r="AQ1097" s="41"/>
      <c r="AR1097" s="41"/>
      <c r="AS1097" s="41"/>
      <c r="AT1097" s="41"/>
      <c r="AU1097" s="41"/>
      <c r="AV1097" s="41"/>
      <c r="AW1097" s="41"/>
      <c r="AX1097" s="41"/>
      <c r="AY1097" s="41"/>
      <c r="AZ1097" s="41"/>
      <c r="BA1097" s="41"/>
      <c r="BB1097" s="41"/>
      <c r="BC1097" s="41"/>
      <c r="BD1097" s="41"/>
      <c r="BE1097" s="41"/>
      <c r="BF1097" s="41"/>
      <c r="BG1097" s="41"/>
      <c r="BH1097" s="41"/>
      <c r="BI1097" s="41"/>
      <c r="BJ1097" s="41"/>
      <c r="BK1097" s="41"/>
      <c r="BL1097" s="41"/>
      <c r="BM1097" s="41"/>
      <c r="BN1097" s="41"/>
      <c r="BO1097" s="41"/>
      <c r="BP1097" s="41"/>
      <c r="BQ1097" s="41"/>
      <c r="BR1097" s="41"/>
      <c r="BS1097" s="41"/>
      <c r="BT1097" s="41"/>
      <c r="BU1097" s="41"/>
      <c r="BV1097" s="41"/>
      <c r="BW1097" s="41"/>
      <c r="BX1097" s="41"/>
      <c r="BY1097" s="41"/>
      <c r="BZ1097" s="41"/>
      <c r="CA1097" s="41"/>
      <c r="CB1097" s="41"/>
      <c r="CC1097" s="41"/>
      <c r="CD1097" s="41"/>
      <c r="CE1097" s="41"/>
      <c r="CF1097" s="41"/>
      <c r="CG1097" s="41"/>
      <c r="CH1097" s="41"/>
      <c r="CI1097" s="41"/>
    </row>
    <row r="1098" spans="3:87" x14ac:dyDescent="0.5">
      <c r="C1098" s="41"/>
      <c r="D1098" s="41"/>
      <c r="E1098" s="41"/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  <c r="AG1098" s="41"/>
      <c r="AH1098" s="41"/>
      <c r="AI1098" s="41"/>
      <c r="AJ1098" s="41"/>
      <c r="AK1098" s="41"/>
      <c r="AL1098" s="41"/>
      <c r="AM1098" s="41"/>
      <c r="AN1098" s="41"/>
      <c r="AO1098" s="41"/>
      <c r="AP1098" s="41"/>
      <c r="AQ1098" s="41"/>
      <c r="AR1098" s="41"/>
      <c r="AS1098" s="41"/>
      <c r="AT1098" s="41"/>
      <c r="AU1098" s="41"/>
      <c r="AV1098" s="41"/>
      <c r="AW1098" s="41"/>
      <c r="AX1098" s="41"/>
      <c r="AY1098" s="41"/>
      <c r="AZ1098" s="41"/>
      <c r="BA1098" s="41"/>
      <c r="BB1098" s="41"/>
      <c r="BC1098" s="41"/>
      <c r="BD1098" s="41"/>
      <c r="BE1098" s="41"/>
      <c r="BF1098" s="41"/>
      <c r="BG1098" s="41"/>
      <c r="BH1098" s="41"/>
      <c r="BI1098" s="41"/>
      <c r="BJ1098" s="41"/>
      <c r="BK1098" s="41"/>
      <c r="BL1098" s="41"/>
      <c r="BM1098" s="41"/>
      <c r="BN1098" s="41"/>
      <c r="BO1098" s="41"/>
      <c r="BP1098" s="41"/>
      <c r="BQ1098" s="41"/>
      <c r="BR1098" s="41"/>
      <c r="BS1098" s="41"/>
      <c r="BT1098" s="41"/>
      <c r="BU1098" s="41"/>
      <c r="BV1098" s="41"/>
      <c r="BW1098" s="41"/>
      <c r="BX1098" s="41"/>
      <c r="BY1098" s="41"/>
      <c r="BZ1098" s="41"/>
      <c r="CA1098" s="41"/>
      <c r="CB1098" s="41"/>
      <c r="CC1098" s="41"/>
      <c r="CD1098" s="41"/>
      <c r="CE1098" s="41"/>
      <c r="CF1098" s="41"/>
      <c r="CG1098" s="41"/>
      <c r="CH1098" s="41"/>
      <c r="CI1098" s="41"/>
    </row>
    <row r="1099" spans="3:87" x14ac:dyDescent="0.5">
      <c r="C1099" s="41"/>
      <c r="D1099" s="41"/>
      <c r="E1099" s="41"/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  <c r="AG1099" s="41"/>
      <c r="AH1099" s="41"/>
      <c r="AI1099" s="41"/>
      <c r="AJ1099" s="41"/>
      <c r="AK1099" s="41"/>
      <c r="AL1099" s="41"/>
      <c r="AM1099" s="41"/>
      <c r="AN1099" s="41"/>
      <c r="AO1099" s="41"/>
      <c r="AP1099" s="41"/>
      <c r="AQ1099" s="41"/>
      <c r="AR1099" s="41"/>
      <c r="AS1099" s="41"/>
      <c r="AT1099" s="41"/>
      <c r="AU1099" s="41"/>
      <c r="AV1099" s="41"/>
      <c r="AW1099" s="41"/>
      <c r="AX1099" s="41"/>
      <c r="AY1099" s="41"/>
      <c r="AZ1099" s="41"/>
      <c r="BA1099" s="41"/>
      <c r="BB1099" s="41"/>
      <c r="BC1099" s="41"/>
      <c r="BD1099" s="41"/>
      <c r="BE1099" s="41"/>
      <c r="BF1099" s="41"/>
      <c r="BG1099" s="41"/>
      <c r="BH1099" s="41"/>
      <c r="BI1099" s="41"/>
      <c r="BJ1099" s="41"/>
      <c r="BK1099" s="41"/>
      <c r="BL1099" s="41"/>
      <c r="BM1099" s="41"/>
      <c r="BN1099" s="41"/>
      <c r="BO1099" s="41"/>
      <c r="BP1099" s="41"/>
      <c r="BQ1099" s="41"/>
      <c r="BR1099" s="41"/>
      <c r="BS1099" s="41"/>
      <c r="BT1099" s="41"/>
      <c r="BU1099" s="41"/>
      <c r="BV1099" s="41"/>
      <c r="BW1099" s="41"/>
      <c r="BX1099" s="41"/>
      <c r="BY1099" s="41"/>
      <c r="BZ1099" s="41"/>
      <c r="CA1099" s="41"/>
      <c r="CB1099" s="41"/>
      <c r="CC1099" s="41"/>
      <c r="CD1099" s="41"/>
      <c r="CE1099" s="41"/>
      <c r="CF1099" s="41"/>
      <c r="CG1099" s="41"/>
      <c r="CH1099" s="41"/>
      <c r="CI1099" s="41"/>
    </row>
    <row r="1100" spans="3:87" x14ac:dyDescent="0.5">
      <c r="C1100" s="41"/>
      <c r="D1100" s="41"/>
      <c r="E1100" s="41"/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  <c r="AG1100" s="41"/>
      <c r="AH1100" s="41"/>
      <c r="AI1100" s="41"/>
      <c r="AJ1100" s="41"/>
      <c r="AK1100" s="41"/>
      <c r="AL1100" s="41"/>
      <c r="AM1100" s="41"/>
      <c r="AN1100" s="41"/>
      <c r="AO1100" s="41"/>
      <c r="AP1100" s="41"/>
      <c r="AQ1100" s="41"/>
      <c r="AR1100" s="41"/>
      <c r="AS1100" s="41"/>
      <c r="AT1100" s="41"/>
      <c r="AU1100" s="41"/>
      <c r="AV1100" s="41"/>
      <c r="AW1100" s="41"/>
      <c r="AX1100" s="41"/>
      <c r="AY1100" s="41"/>
      <c r="AZ1100" s="41"/>
      <c r="BA1100" s="41"/>
      <c r="BB1100" s="41"/>
      <c r="BC1100" s="41"/>
      <c r="BD1100" s="41"/>
      <c r="BE1100" s="41"/>
      <c r="BF1100" s="41"/>
      <c r="BG1100" s="41"/>
      <c r="BH1100" s="41"/>
      <c r="BI1100" s="41"/>
      <c r="BJ1100" s="41"/>
      <c r="BK1100" s="41"/>
      <c r="BL1100" s="41"/>
      <c r="BM1100" s="41"/>
      <c r="BN1100" s="41"/>
      <c r="BO1100" s="41"/>
      <c r="BP1100" s="41"/>
      <c r="BQ1100" s="41"/>
      <c r="BR1100" s="41"/>
      <c r="BS1100" s="41"/>
      <c r="BT1100" s="41"/>
      <c r="BU1100" s="41"/>
      <c r="BV1100" s="41"/>
      <c r="BW1100" s="41"/>
      <c r="BX1100" s="41"/>
      <c r="BY1100" s="41"/>
      <c r="BZ1100" s="41"/>
      <c r="CA1100" s="41"/>
      <c r="CB1100" s="41"/>
      <c r="CC1100" s="41"/>
      <c r="CD1100" s="41"/>
      <c r="CE1100" s="41"/>
      <c r="CF1100" s="41"/>
      <c r="CG1100" s="41"/>
      <c r="CH1100" s="41"/>
      <c r="CI1100" s="41"/>
    </row>
    <row r="1101" spans="3:87" x14ac:dyDescent="0.5">
      <c r="C1101" s="41"/>
      <c r="D1101" s="41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  <c r="AG1101" s="41"/>
      <c r="AH1101" s="41"/>
      <c r="AI1101" s="41"/>
      <c r="AJ1101" s="41"/>
      <c r="AK1101" s="41"/>
      <c r="AL1101" s="41"/>
      <c r="AM1101" s="41"/>
      <c r="AN1101" s="41"/>
      <c r="AO1101" s="41"/>
      <c r="AP1101" s="41"/>
      <c r="AQ1101" s="41"/>
      <c r="AR1101" s="41"/>
      <c r="AS1101" s="41"/>
      <c r="AT1101" s="41"/>
      <c r="AU1101" s="41"/>
      <c r="AV1101" s="41"/>
      <c r="AW1101" s="41"/>
      <c r="AX1101" s="41"/>
      <c r="AY1101" s="41"/>
      <c r="AZ1101" s="41"/>
      <c r="BA1101" s="41"/>
      <c r="BB1101" s="41"/>
      <c r="BC1101" s="41"/>
      <c r="BD1101" s="41"/>
      <c r="BE1101" s="41"/>
      <c r="BF1101" s="41"/>
      <c r="BG1101" s="41"/>
      <c r="BH1101" s="41"/>
      <c r="BI1101" s="41"/>
      <c r="BJ1101" s="41"/>
      <c r="BK1101" s="41"/>
      <c r="BL1101" s="41"/>
      <c r="BM1101" s="41"/>
      <c r="BN1101" s="41"/>
      <c r="BO1101" s="41"/>
      <c r="BP1101" s="41"/>
      <c r="BQ1101" s="41"/>
      <c r="BR1101" s="41"/>
      <c r="BS1101" s="41"/>
      <c r="BT1101" s="41"/>
      <c r="BU1101" s="41"/>
      <c r="BV1101" s="41"/>
      <c r="BW1101" s="41"/>
      <c r="BX1101" s="41"/>
      <c r="BY1101" s="41"/>
      <c r="BZ1101" s="41"/>
      <c r="CA1101" s="41"/>
      <c r="CB1101" s="41"/>
      <c r="CC1101" s="41"/>
      <c r="CD1101" s="41"/>
      <c r="CE1101" s="41"/>
      <c r="CF1101" s="41"/>
      <c r="CG1101" s="41"/>
      <c r="CH1101" s="41"/>
      <c r="CI1101" s="41"/>
    </row>
    <row r="1102" spans="3:87" x14ac:dyDescent="0.5">
      <c r="C1102" s="41"/>
      <c r="D1102" s="41"/>
      <c r="E1102" s="41"/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  <c r="AG1102" s="41"/>
      <c r="AH1102" s="41"/>
      <c r="AI1102" s="41"/>
      <c r="AJ1102" s="41"/>
      <c r="AK1102" s="41"/>
      <c r="AL1102" s="41"/>
      <c r="AM1102" s="41"/>
      <c r="AN1102" s="41"/>
      <c r="AO1102" s="41"/>
      <c r="AP1102" s="41"/>
      <c r="AQ1102" s="41"/>
      <c r="AR1102" s="41"/>
      <c r="AS1102" s="41"/>
      <c r="AT1102" s="41"/>
      <c r="AU1102" s="41"/>
      <c r="AV1102" s="41"/>
      <c r="AW1102" s="41"/>
      <c r="AX1102" s="41"/>
      <c r="AY1102" s="41"/>
      <c r="AZ1102" s="41"/>
      <c r="BA1102" s="41"/>
      <c r="BB1102" s="41"/>
      <c r="BC1102" s="41"/>
      <c r="BD1102" s="41"/>
      <c r="BE1102" s="41"/>
      <c r="BF1102" s="41"/>
      <c r="BG1102" s="41"/>
      <c r="BH1102" s="41"/>
      <c r="BI1102" s="41"/>
      <c r="BJ1102" s="41"/>
      <c r="BK1102" s="41"/>
      <c r="BL1102" s="41"/>
      <c r="BM1102" s="41"/>
      <c r="BN1102" s="41"/>
      <c r="BO1102" s="41"/>
      <c r="BP1102" s="41"/>
      <c r="BQ1102" s="41"/>
      <c r="BR1102" s="41"/>
      <c r="BS1102" s="41"/>
      <c r="BT1102" s="41"/>
      <c r="BU1102" s="41"/>
      <c r="BV1102" s="41"/>
      <c r="BW1102" s="41"/>
      <c r="BX1102" s="41"/>
      <c r="BY1102" s="41"/>
      <c r="BZ1102" s="41"/>
      <c r="CA1102" s="41"/>
      <c r="CB1102" s="41"/>
      <c r="CC1102" s="41"/>
      <c r="CD1102" s="41"/>
      <c r="CE1102" s="41"/>
      <c r="CF1102" s="41"/>
      <c r="CG1102" s="41"/>
      <c r="CH1102" s="41"/>
      <c r="CI1102" s="41"/>
    </row>
    <row r="1103" spans="3:87" x14ac:dyDescent="0.5">
      <c r="C1103" s="41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  <c r="AG1103" s="41"/>
      <c r="AH1103" s="41"/>
      <c r="AI1103" s="41"/>
      <c r="AJ1103" s="41"/>
      <c r="AK1103" s="41"/>
      <c r="AL1103" s="41"/>
      <c r="AM1103" s="41"/>
      <c r="AN1103" s="41"/>
      <c r="AO1103" s="41"/>
      <c r="AP1103" s="41"/>
      <c r="AQ1103" s="41"/>
      <c r="AR1103" s="41"/>
      <c r="AS1103" s="41"/>
      <c r="AT1103" s="41"/>
      <c r="AU1103" s="41"/>
      <c r="AV1103" s="41"/>
      <c r="AW1103" s="41"/>
      <c r="AX1103" s="41"/>
      <c r="AY1103" s="41"/>
      <c r="AZ1103" s="41"/>
      <c r="BA1103" s="41"/>
      <c r="BB1103" s="41"/>
      <c r="BC1103" s="41"/>
      <c r="BD1103" s="41"/>
      <c r="BE1103" s="41"/>
      <c r="BF1103" s="41"/>
      <c r="BG1103" s="41"/>
      <c r="BH1103" s="41"/>
      <c r="BI1103" s="41"/>
      <c r="BJ1103" s="41"/>
      <c r="BK1103" s="41"/>
      <c r="BL1103" s="41"/>
      <c r="BM1103" s="41"/>
      <c r="BN1103" s="41"/>
      <c r="BO1103" s="41"/>
      <c r="BP1103" s="41"/>
      <c r="BQ1103" s="41"/>
      <c r="BR1103" s="41"/>
      <c r="BS1103" s="41"/>
      <c r="BT1103" s="41"/>
      <c r="BU1103" s="41"/>
      <c r="BV1103" s="41"/>
      <c r="BW1103" s="41"/>
      <c r="BX1103" s="41"/>
      <c r="BY1103" s="41"/>
      <c r="BZ1103" s="41"/>
      <c r="CA1103" s="41"/>
      <c r="CB1103" s="41"/>
      <c r="CC1103" s="41"/>
      <c r="CD1103" s="41"/>
      <c r="CE1103" s="41"/>
      <c r="CF1103" s="41"/>
      <c r="CG1103" s="41"/>
      <c r="CH1103" s="41"/>
      <c r="CI1103" s="41"/>
    </row>
    <row r="1104" spans="3:87" x14ac:dyDescent="0.5">
      <c r="C1104" s="41"/>
      <c r="D1104" s="41"/>
      <c r="E1104" s="41"/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  <c r="AG1104" s="41"/>
      <c r="AH1104" s="41"/>
      <c r="AI1104" s="41"/>
      <c r="AJ1104" s="41"/>
      <c r="AK1104" s="41"/>
      <c r="AL1104" s="41"/>
      <c r="AM1104" s="41"/>
      <c r="AN1104" s="41"/>
      <c r="AO1104" s="41"/>
      <c r="AP1104" s="41"/>
      <c r="AQ1104" s="41"/>
      <c r="AR1104" s="41"/>
      <c r="AS1104" s="41"/>
      <c r="AT1104" s="41"/>
      <c r="AU1104" s="41"/>
      <c r="AV1104" s="41"/>
      <c r="AW1104" s="41"/>
      <c r="AX1104" s="41"/>
      <c r="AY1104" s="41"/>
      <c r="AZ1104" s="41"/>
      <c r="BA1104" s="41"/>
      <c r="BB1104" s="41"/>
      <c r="BC1104" s="41"/>
      <c r="BD1104" s="41"/>
      <c r="BE1104" s="41"/>
      <c r="BF1104" s="41"/>
      <c r="BG1104" s="41"/>
      <c r="BH1104" s="41"/>
      <c r="BI1104" s="41"/>
      <c r="BJ1104" s="41"/>
      <c r="BK1104" s="41"/>
      <c r="BL1104" s="41"/>
      <c r="BM1104" s="41"/>
      <c r="BN1104" s="41"/>
      <c r="BO1104" s="41"/>
      <c r="BP1104" s="41"/>
      <c r="BQ1104" s="41"/>
      <c r="BR1104" s="41"/>
      <c r="BS1104" s="41"/>
      <c r="BT1104" s="41"/>
      <c r="BU1104" s="41"/>
      <c r="BV1104" s="41"/>
      <c r="BW1104" s="41"/>
      <c r="BX1104" s="41"/>
      <c r="BY1104" s="41"/>
      <c r="BZ1104" s="41"/>
      <c r="CA1104" s="41"/>
      <c r="CB1104" s="41"/>
      <c r="CC1104" s="41"/>
      <c r="CD1104" s="41"/>
      <c r="CE1104" s="41"/>
      <c r="CF1104" s="41"/>
      <c r="CG1104" s="41"/>
      <c r="CH1104" s="41"/>
      <c r="CI1104" s="41"/>
    </row>
    <row r="1105" spans="3:87" x14ac:dyDescent="0.5">
      <c r="C1105" s="41"/>
      <c r="D1105" s="41"/>
      <c r="E1105" s="41"/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  <c r="AG1105" s="41"/>
      <c r="AH1105" s="41"/>
      <c r="AI1105" s="41"/>
      <c r="AJ1105" s="41"/>
      <c r="AK1105" s="41"/>
      <c r="AL1105" s="41"/>
      <c r="AM1105" s="41"/>
      <c r="AN1105" s="41"/>
      <c r="AO1105" s="41"/>
      <c r="AP1105" s="41"/>
      <c r="AQ1105" s="41"/>
      <c r="AR1105" s="41"/>
      <c r="AS1105" s="41"/>
      <c r="AT1105" s="41"/>
      <c r="AU1105" s="41"/>
      <c r="AV1105" s="41"/>
      <c r="AW1105" s="41"/>
      <c r="AX1105" s="41"/>
      <c r="AY1105" s="41"/>
      <c r="AZ1105" s="41"/>
      <c r="BA1105" s="41"/>
      <c r="BB1105" s="41"/>
      <c r="BC1105" s="41"/>
      <c r="BD1105" s="41"/>
      <c r="BE1105" s="41"/>
      <c r="BF1105" s="41"/>
      <c r="BG1105" s="41"/>
      <c r="BH1105" s="41"/>
      <c r="BI1105" s="41"/>
      <c r="BJ1105" s="41"/>
      <c r="BK1105" s="41"/>
      <c r="BL1105" s="41"/>
      <c r="BM1105" s="41"/>
      <c r="BN1105" s="41"/>
      <c r="BO1105" s="41"/>
      <c r="BP1105" s="41"/>
      <c r="BQ1105" s="41"/>
      <c r="BR1105" s="41"/>
      <c r="BS1105" s="41"/>
      <c r="BT1105" s="41"/>
      <c r="BU1105" s="41"/>
      <c r="BV1105" s="41"/>
      <c r="BW1105" s="41"/>
      <c r="BX1105" s="41"/>
      <c r="BY1105" s="41"/>
      <c r="BZ1105" s="41"/>
      <c r="CA1105" s="41"/>
      <c r="CB1105" s="41"/>
      <c r="CC1105" s="41"/>
      <c r="CD1105" s="41"/>
      <c r="CE1105" s="41"/>
      <c r="CF1105" s="41"/>
      <c r="CG1105" s="41"/>
      <c r="CH1105" s="41"/>
      <c r="CI1105" s="41"/>
    </row>
    <row r="1106" spans="3:87" x14ac:dyDescent="0.5">
      <c r="C1106" s="41"/>
      <c r="D1106" s="41"/>
      <c r="E1106" s="41"/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  <c r="AG1106" s="41"/>
      <c r="AH1106" s="41"/>
      <c r="AI1106" s="41"/>
      <c r="AJ1106" s="41"/>
      <c r="AK1106" s="41"/>
      <c r="AL1106" s="41"/>
      <c r="AM1106" s="41"/>
      <c r="AN1106" s="41"/>
      <c r="AO1106" s="41"/>
      <c r="AP1106" s="41"/>
      <c r="AQ1106" s="41"/>
      <c r="AR1106" s="41"/>
      <c r="AS1106" s="41"/>
      <c r="AT1106" s="41"/>
      <c r="AU1106" s="41"/>
      <c r="AV1106" s="41"/>
      <c r="AW1106" s="41"/>
      <c r="AX1106" s="41"/>
      <c r="AY1106" s="41"/>
      <c r="AZ1106" s="41"/>
      <c r="BA1106" s="41"/>
      <c r="BB1106" s="41"/>
      <c r="BC1106" s="41"/>
      <c r="BD1106" s="41"/>
      <c r="BE1106" s="41"/>
      <c r="BF1106" s="41"/>
      <c r="BG1106" s="41"/>
      <c r="BH1106" s="41"/>
      <c r="BI1106" s="41"/>
      <c r="BJ1106" s="41"/>
      <c r="BK1106" s="41"/>
      <c r="BL1106" s="41"/>
      <c r="BM1106" s="41"/>
      <c r="BN1106" s="41"/>
      <c r="BO1106" s="41"/>
      <c r="BP1106" s="41"/>
      <c r="BQ1106" s="41"/>
      <c r="BR1106" s="41"/>
      <c r="BS1106" s="41"/>
      <c r="BT1106" s="41"/>
      <c r="BU1106" s="41"/>
      <c r="BV1106" s="41"/>
      <c r="BW1106" s="41"/>
      <c r="BX1106" s="41"/>
      <c r="BY1106" s="41"/>
      <c r="BZ1106" s="41"/>
      <c r="CA1106" s="41"/>
      <c r="CB1106" s="41"/>
      <c r="CC1106" s="41"/>
      <c r="CD1106" s="41"/>
      <c r="CE1106" s="41"/>
      <c r="CF1106" s="41"/>
      <c r="CG1106" s="41"/>
      <c r="CH1106" s="41"/>
      <c r="CI1106" s="41"/>
    </row>
    <row r="1107" spans="3:87" x14ac:dyDescent="0.5">
      <c r="C1107" s="41"/>
      <c r="D1107" s="41"/>
      <c r="E1107" s="41"/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  <c r="AG1107" s="41"/>
      <c r="AH1107" s="41"/>
      <c r="AI1107" s="41"/>
      <c r="AJ1107" s="41"/>
      <c r="AK1107" s="41"/>
      <c r="AL1107" s="41"/>
      <c r="AM1107" s="41"/>
      <c r="AN1107" s="41"/>
      <c r="AO1107" s="41"/>
      <c r="AP1107" s="41"/>
      <c r="AQ1107" s="41"/>
      <c r="AR1107" s="41"/>
      <c r="AS1107" s="41"/>
      <c r="AT1107" s="41"/>
      <c r="AU1107" s="41"/>
      <c r="AV1107" s="41"/>
      <c r="AW1107" s="41"/>
      <c r="AX1107" s="41"/>
      <c r="AY1107" s="41"/>
      <c r="AZ1107" s="41"/>
      <c r="BA1107" s="41"/>
      <c r="BB1107" s="41"/>
      <c r="BC1107" s="41"/>
      <c r="BD1107" s="41"/>
      <c r="BE1107" s="41"/>
      <c r="BF1107" s="41"/>
      <c r="BG1107" s="41"/>
      <c r="BH1107" s="41"/>
      <c r="BI1107" s="41"/>
      <c r="BJ1107" s="41"/>
      <c r="BK1107" s="41"/>
      <c r="BL1107" s="41"/>
      <c r="BM1107" s="41"/>
      <c r="BN1107" s="41"/>
      <c r="BO1107" s="41"/>
      <c r="BP1107" s="41"/>
      <c r="BQ1107" s="41"/>
      <c r="BR1107" s="41"/>
      <c r="BS1107" s="41"/>
      <c r="BT1107" s="41"/>
      <c r="BU1107" s="41"/>
      <c r="BV1107" s="41"/>
      <c r="BW1107" s="41"/>
      <c r="BX1107" s="41"/>
      <c r="BY1107" s="41"/>
      <c r="BZ1107" s="41"/>
      <c r="CA1107" s="41"/>
      <c r="CB1107" s="41"/>
      <c r="CC1107" s="41"/>
      <c r="CD1107" s="41"/>
      <c r="CE1107" s="41"/>
      <c r="CF1107" s="41"/>
      <c r="CG1107" s="41"/>
      <c r="CH1107" s="41"/>
      <c r="CI1107" s="41"/>
    </row>
    <row r="1108" spans="3:87" x14ac:dyDescent="0.5">
      <c r="C1108" s="41"/>
      <c r="D1108" s="41"/>
      <c r="E1108" s="41"/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  <c r="AG1108" s="41"/>
      <c r="AH1108" s="41"/>
      <c r="AI1108" s="41"/>
      <c r="AJ1108" s="41"/>
      <c r="AK1108" s="41"/>
      <c r="AL1108" s="41"/>
      <c r="AM1108" s="41"/>
      <c r="AN1108" s="41"/>
      <c r="AO1108" s="41"/>
      <c r="AP1108" s="41"/>
      <c r="AQ1108" s="41"/>
      <c r="AR1108" s="41"/>
      <c r="AS1108" s="41"/>
      <c r="AT1108" s="41"/>
      <c r="AU1108" s="41"/>
      <c r="AV1108" s="41"/>
      <c r="AW1108" s="41"/>
      <c r="AX1108" s="41"/>
      <c r="AY1108" s="41"/>
      <c r="AZ1108" s="41"/>
      <c r="BA1108" s="41"/>
      <c r="BB1108" s="41"/>
      <c r="BC1108" s="41"/>
      <c r="BD1108" s="41"/>
      <c r="BE1108" s="41"/>
      <c r="BF1108" s="41"/>
      <c r="BG1108" s="41"/>
      <c r="BH1108" s="41"/>
      <c r="BI1108" s="41"/>
      <c r="BJ1108" s="41"/>
      <c r="BK1108" s="41"/>
      <c r="BL1108" s="41"/>
      <c r="BM1108" s="41"/>
      <c r="BN1108" s="41"/>
      <c r="BO1108" s="41"/>
      <c r="BP1108" s="41"/>
      <c r="BQ1108" s="41"/>
      <c r="BR1108" s="41"/>
      <c r="BS1108" s="41"/>
      <c r="BT1108" s="41"/>
      <c r="BU1108" s="41"/>
      <c r="BV1108" s="41"/>
      <c r="BW1108" s="41"/>
      <c r="BX1108" s="41"/>
      <c r="BY1108" s="41"/>
      <c r="BZ1108" s="41"/>
      <c r="CA1108" s="41"/>
      <c r="CB1108" s="41"/>
      <c r="CC1108" s="41"/>
      <c r="CD1108" s="41"/>
      <c r="CE1108" s="41"/>
      <c r="CF1108" s="41"/>
      <c r="CG1108" s="41"/>
      <c r="CH1108" s="41"/>
      <c r="CI1108" s="41"/>
    </row>
    <row r="1109" spans="3:87" x14ac:dyDescent="0.5">
      <c r="C1109" s="41"/>
      <c r="D1109" s="41"/>
      <c r="E1109" s="41"/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  <c r="AG1109" s="41"/>
      <c r="AH1109" s="41"/>
      <c r="AI1109" s="41"/>
      <c r="AJ1109" s="41"/>
      <c r="AK1109" s="41"/>
      <c r="AL1109" s="41"/>
      <c r="AM1109" s="41"/>
      <c r="AN1109" s="41"/>
      <c r="AO1109" s="41"/>
      <c r="AP1109" s="41"/>
      <c r="AQ1109" s="41"/>
      <c r="AR1109" s="41"/>
      <c r="AS1109" s="41"/>
      <c r="AT1109" s="41"/>
      <c r="AU1109" s="41"/>
      <c r="AV1109" s="41"/>
      <c r="AW1109" s="41"/>
      <c r="AX1109" s="41"/>
      <c r="AY1109" s="41"/>
      <c r="AZ1109" s="41"/>
      <c r="BA1109" s="41"/>
      <c r="BB1109" s="41"/>
      <c r="BC1109" s="41"/>
      <c r="BD1109" s="41"/>
      <c r="BE1109" s="41"/>
      <c r="BF1109" s="41"/>
      <c r="BG1109" s="41"/>
      <c r="BH1109" s="41"/>
      <c r="BI1109" s="41"/>
      <c r="BJ1109" s="41"/>
      <c r="BK1109" s="41"/>
      <c r="BL1109" s="41"/>
      <c r="BM1109" s="41"/>
      <c r="BN1109" s="41"/>
      <c r="BO1109" s="41"/>
      <c r="BP1109" s="41"/>
      <c r="BQ1109" s="41"/>
      <c r="BR1109" s="41"/>
      <c r="BS1109" s="41"/>
      <c r="BT1109" s="41"/>
      <c r="BU1109" s="41"/>
      <c r="BV1109" s="41"/>
      <c r="BW1109" s="41"/>
      <c r="BX1109" s="41"/>
      <c r="BY1109" s="41"/>
      <c r="BZ1109" s="41"/>
      <c r="CA1109" s="41"/>
      <c r="CB1109" s="41"/>
      <c r="CC1109" s="41"/>
      <c r="CD1109" s="41"/>
      <c r="CE1109" s="41"/>
      <c r="CF1109" s="41"/>
      <c r="CG1109" s="41"/>
      <c r="CH1109" s="41"/>
      <c r="CI1109" s="41"/>
    </row>
    <row r="1110" spans="3:87" x14ac:dyDescent="0.5">
      <c r="C1110" s="41"/>
      <c r="D1110" s="41"/>
      <c r="E1110" s="41"/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  <c r="AG1110" s="41"/>
      <c r="AH1110" s="41"/>
      <c r="AI1110" s="41"/>
      <c r="AJ1110" s="41"/>
      <c r="AK1110" s="41"/>
      <c r="AL1110" s="41"/>
      <c r="AM1110" s="41"/>
      <c r="AN1110" s="41"/>
      <c r="AO1110" s="41"/>
      <c r="AP1110" s="41"/>
      <c r="AQ1110" s="41"/>
      <c r="AR1110" s="41"/>
      <c r="AS1110" s="41"/>
      <c r="AT1110" s="41"/>
      <c r="AU1110" s="41"/>
      <c r="AV1110" s="41"/>
      <c r="AW1110" s="41"/>
      <c r="AX1110" s="41"/>
      <c r="AY1110" s="41"/>
      <c r="AZ1110" s="41"/>
      <c r="BA1110" s="41"/>
      <c r="BB1110" s="41"/>
      <c r="BC1110" s="41"/>
      <c r="BD1110" s="41"/>
      <c r="BE1110" s="41"/>
      <c r="BF1110" s="41"/>
      <c r="BG1110" s="41"/>
      <c r="BH1110" s="41"/>
      <c r="BI1110" s="41"/>
      <c r="BJ1110" s="41"/>
      <c r="BK1110" s="41"/>
      <c r="BL1110" s="41"/>
      <c r="BM1110" s="41"/>
      <c r="BN1110" s="41"/>
      <c r="BO1110" s="41"/>
      <c r="BP1110" s="41"/>
      <c r="BQ1110" s="41"/>
      <c r="BR1110" s="41"/>
      <c r="BS1110" s="41"/>
      <c r="BT1110" s="41"/>
      <c r="BU1110" s="41"/>
      <c r="BV1110" s="41"/>
      <c r="BW1110" s="41"/>
      <c r="BX1110" s="41"/>
      <c r="BY1110" s="41"/>
      <c r="BZ1110" s="41"/>
      <c r="CA1110" s="41"/>
      <c r="CB1110" s="41"/>
      <c r="CC1110" s="41"/>
      <c r="CD1110" s="41"/>
      <c r="CE1110" s="41"/>
      <c r="CF1110" s="41"/>
      <c r="CG1110" s="41"/>
      <c r="CH1110" s="41"/>
      <c r="CI1110" s="41"/>
    </row>
    <row r="1111" spans="3:87" x14ac:dyDescent="0.5">
      <c r="C1111" s="41"/>
      <c r="D1111" s="41"/>
      <c r="E1111" s="41"/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  <c r="AG1111" s="41"/>
      <c r="AH1111" s="41"/>
      <c r="AI1111" s="41"/>
      <c r="AJ1111" s="41"/>
      <c r="AK1111" s="41"/>
      <c r="AL1111" s="41"/>
      <c r="AM1111" s="41"/>
      <c r="AN1111" s="41"/>
      <c r="AO1111" s="41"/>
      <c r="AP1111" s="41"/>
      <c r="AQ1111" s="41"/>
      <c r="AR1111" s="41"/>
      <c r="AS1111" s="41"/>
      <c r="AT1111" s="41"/>
      <c r="AU1111" s="41"/>
      <c r="AV1111" s="41"/>
      <c r="AW1111" s="41"/>
      <c r="AX1111" s="41"/>
      <c r="AY1111" s="41"/>
      <c r="AZ1111" s="41"/>
      <c r="BA1111" s="41"/>
      <c r="BB1111" s="41"/>
      <c r="BC1111" s="41"/>
      <c r="BD1111" s="41"/>
      <c r="BE1111" s="41"/>
      <c r="BF1111" s="41"/>
      <c r="BG1111" s="41"/>
      <c r="BH1111" s="41"/>
      <c r="BI1111" s="41"/>
      <c r="BJ1111" s="41"/>
      <c r="BK1111" s="41"/>
      <c r="BL1111" s="41"/>
      <c r="BM1111" s="41"/>
      <c r="BN1111" s="41"/>
      <c r="BO1111" s="41"/>
      <c r="BP1111" s="41"/>
      <c r="BQ1111" s="41"/>
      <c r="BR1111" s="41"/>
      <c r="BS1111" s="41"/>
      <c r="BT1111" s="41"/>
      <c r="BU1111" s="41"/>
      <c r="BV1111" s="41"/>
      <c r="BW1111" s="41"/>
      <c r="BX1111" s="41"/>
      <c r="BY1111" s="41"/>
      <c r="BZ1111" s="41"/>
      <c r="CA1111" s="41"/>
      <c r="CB1111" s="41"/>
      <c r="CC1111" s="41"/>
      <c r="CD1111" s="41"/>
      <c r="CE1111" s="41"/>
      <c r="CF1111" s="41"/>
      <c r="CG1111" s="41"/>
      <c r="CH1111" s="41"/>
      <c r="CI1111" s="41"/>
    </row>
    <row r="1112" spans="3:87" x14ac:dyDescent="0.5">
      <c r="C1112" s="41"/>
      <c r="D1112" s="41"/>
      <c r="E1112" s="41"/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  <c r="AG1112" s="41"/>
      <c r="AH1112" s="41"/>
      <c r="AI1112" s="41"/>
      <c r="AJ1112" s="41"/>
      <c r="AK1112" s="41"/>
      <c r="AL1112" s="41"/>
      <c r="AM1112" s="41"/>
      <c r="AN1112" s="41"/>
      <c r="AO1112" s="41"/>
      <c r="AP1112" s="41"/>
      <c r="AQ1112" s="41"/>
      <c r="AR1112" s="41"/>
      <c r="AS1112" s="41"/>
      <c r="AT1112" s="41"/>
      <c r="AU1112" s="41"/>
      <c r="AV1112" s="41"/>
      <c r="AW1112" s="41"/>
      <c r="AX1112" s="41"/>
      <c r="AY1112" s="41"/>
      <c r="AZ1112" s="41"/>
      <c r="BA1112" s="41"/>
      <c r="BB1112" s="41"/>
      <c r="BC1112" s="41"/>
      <c r="BD1112" s="41"/>
      <c r="BE1112" s="41"/>
      <c r="BF1112" s="41"/>
      <c r="BG1112" s="41"/>
      <c r="BH1112" s="41"/>
      <c r="BI1112" s="41"/>
      <c r="BJ1112" s="41"/>
      <c r="BK1112" s="41"/>
      <c r="BL1112" s="41"/>
      <c r="BM1112" s="41"/>
      <c r="BN1112" s="41"/>
      <c r="BO1112" s="41"/>
      <c r="BP1112" s="41"/>
      <c r="BQ1112" s="41"/>
      <c r="BR1112" s="41"/>
      <c r="BS1112" s="41"/>
      <c r="BT1112" s="41"/>
      <c r="BU1112" s="41"/>
      <c r="BV1112" s="41"/>
      <c r="BW1112" s="41"/>
      <c r="BX1112" s="41"/>
      <c r="BY1112" s="41"/>
      <c r="BZ1112" s="41"/>
      <c r="CA1112" s="41"/>
      <c r="CB1112" s="41"/>
      <c r="CC1112" s="41"/>
      <c r="CD1112" s="41"/>
      <c r="CE1112" s="41"/>
      <c r="CF1112" s="41"/>
      <c r="CG1112" s="41"/>
      <c r="CH1112" s="41"/>
      <c r="CI1112" s="41"/>
    </row>
    <row r="1113" spans="3:87" x14ac:dyDescent="0.5">
      <c r="C1113" s="41"/>
      <c r="D1113" s="41"/>
      <c r="E1113" s="41"/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  <c r="AG1113" s="41"/>
      <c r="AH1113" s="41"/>
      <c r="AI1113" s="41"/>
      <c r="AJ1113" s="41"/>
      <c r="AK1113" s="41"/>
      <c r="AL1113" s="41"/>
      <c r="AM1113" s="41"/>
      <c r="AN1113" s="41"/>
      <c r="AO1113" s="41"/>
      <c r="AP1113" s="41"/>
      <c r="AQ1113" s="41"/>
      <c r="AR1113" s="41"/>
      <c r="AS1113" s="41"/>
      <c r="AT1113" s="41"/>
      <c r="AU1113" s="41"/>
      <c r="AV1113" s="41"/>
      <c r="AW1113" s="41"/>
      <c r="AX1113" s="41"/>
      <c r="AY1113" s="41"/>
      <c r="AZ1113" s="41"/>
      <c r="BA1113" s="41"/>
      <c r="BB1113" s="41"/>
      <c r="BC1113" s="41"/>
      <c r="BD1113" s="41"/>
      <c r="BE1113" s="41"/>
      <c r="BF1113" s="41"/>
      <c r="BG1113" s="41"/>
      <c r="BH1113" s="41"/>
      <c r="BI1113" s="41"/>
      <c r="BJ1113" s="41"/>
      <c r="BK1113" s="41"/>
      <c r="BL1113" s="41"/>
      <c r="BM1113" s="41"/>
      <c r="BN1113" s="41"/>
      <c r="BO1113" s="41"/>
      <c r="BP1113" s="41"/>
      <c r="BQ1113" s="41"/>
      <c r="BR1113" s="41"/>
      <c r="BS1113" s="41"/>
      <c r="BT1113" s="41"/>
      <c r="BU1113" s="41"/>
      <c r="BV1113" s="41"/>
      <c r="BW1113" s="41"/>
      <c r="BX1113" s="41"/>
      <c r="BY1113" s="41"/>
      <c r="BZ1113" s="41"/>
      <c r="CA1113" s="41"/>
      <c r="CB1113" s="41"/>
      <c r="CC1113" s="41"/>
      <c r="CD1113" s="41"/>
      <c r="CE1113" s="41"/>
      <c r="CF1113" s="41"/>
      <c r="CG1113" s="41"/>
      <c r="CH1113" s="41"/>
      <c r="CI1113" s="41"/>
    </row>
    <row r="1114" spans="3:87" x14ac:dyDescent="0.5">
      <c r="C1114" s="41"/>
      <c r="D1114" s="41"/>
      <c r="E1114" s="41"/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  <c r="AG1114" s="41"/>
      <c r="AH1114" s="41"/>
      <c r="AI1114" s="41"/>
      <c r="AJ1114" s="41"/>
      <c r="AK1114" s="41"/>
      <c r="AL1114" s="41"/>
      <c r="AM1114" s="41"/>
      <c r="AN1114" s="41"/>
      <c r="AO1114" s="41"/>
      <c r="AP1114" s="41"/>
      <c r="AQ1114" s="41"/>
      <c r="AR1114" s="41"/>
      <c r="AS1114" s="41"/>
      <c r="AT1114" s="41"/>
      <c r="AU1114" s="41"/>
      <c r="AV1114" s="41"/>
      <c r="AW1114" s="41"/>
      <c r="AX1114" s="41"/>
      <c r="AY1114" s="41"/>
      <c r="AZ1114" s="41"/>
      <c r="BA1114" s="41"/>
      <c r="BB1114" s="41"/>
      <c r="BC1114" s="41"/>
      <c r="BD1114" s="41"/>
      <c r="BE1114" s="41"/>
      <c r="BF1114" s="41"/>
      <c r="BG1114" s="41"/>
      <c r="BH1114" s="41"/>
      <c r="BI1114" s="41"/>
      <c r="BJ1114" s="41"/>
      <c r="BK1114" s="41"/>
      <c r="BL1114" s="41"/>
      <c r="BM1114" s="41"/>
      <c r="BN1114" s="41"/>
      <c r="BO1114" s="41"/>
      <c r="BP1114" s="41"/>
      <c r="BQ1114" s="41"/>
      <c r="BR1114" s="41"/>
      <c r="BS1114" s="41"/>
      <c r="BT1114" s="41"/>
      <c r="BU1114" s="41"/>
      <c r="BV1114" s="41"/>
      <c r="BW1114" s="41"/>
      <c r="BX1114" s="41"/>
      <c r="BY1114" s="41"/>
      <c r="BZ1114" s="41"/>
      <c r="CA1114" s="41"/>
      <c r="CB1114" s="41"/>
      <c r="CC1114" s="41"/>
      <c r="CD1114" s="41"/>
      <c r="CE1114" s="41"/>
      <c r="CF1114" s="41"/>
      <c r="CG1114" s="41"/>
      <c r="CH1114" s="41"/>
      <c r="CI1114" s="41"/>
    </row>
    <row r="1115" spans="3:87" x14ac:dyDescent="0.5">
      <c r="C1115" s="41"/>
      <c r="D1115" s="41"/>
      <c r="E1115" s="41"/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  <c r="AG1115" s="41"/>
      <c r="AH1115" s="41"/>
      <c r="AI1115" s="41"/>
      <c r="AJ1115" s="41"/>
      <c r="AK1115" s="41"/>
      <c r="AL1115" s="41"/>
      <c r="AM1115" s="41"/>
      <c r="AN1115" s="41"/>
      <c r="AO1115" s="41"/>
      <c r="AP1115" s="41"/>
      <c r="AQ1115" s="41"/>
      <c r="AR1115" s="41"/>
      <c r="AS1115" s="41"/>
      <c r="AT1115" s="41"/>
      <c r="AU1115" s="41"/>
      <c r="AV1115" s="41"/>
      <c r="AW1115" s="41"/>
      <c r="AX1115" s="41"/>
      <c r="AY1115" s="41"/>
      <c r="AZ1115" s="41"/>
      <c r="BA1115" s="41"/>
      <c r="BB1115" s="41"/>
      <c r="BC1115" s="41"/>
      <c r="BD1115" s="41"/>
      <c r="BE1115" s="41"/>
      <c r="BF1115" s="41"/>
      <c r="BG1115" s="41"/>
      <c r="BH1115" s="41"/>
      <c r="BI1115" s="41"/>
      <c r="BJ1115" s="41"/>
      <c r="BK1115" s="41"/>
      <c r="BL1115" s="41"/>
      <c r="BM1115" s="41"/>
      <c r="BN1115" s="41"/>
      <c r="BO1115" s="41"/>
      <c r="BP1115" s="41"/>
      <c r="BQ1115" s="41"/>
      <c r="BR1115" s="41"/>
      <c r="BS1115" s="41"/>
      <c r="BT1115" s="41"/>
      <c r="BU1115" s="41"/>
      <c r="BV1115" s="41"/>
      <c r="BW1115" s="41"/>
      <c r="BX1115" s="41"/>
      <c r="BY1115" s="41"/>
      <c r="BZ1115" s="41"/>
      <c r="CA1115" s="41"/>
      <c r="CB1115" s="41"/>
      <c r="CC1115" s="41"/>
      <c r="CD1115" s="41"/>
      <c r="CE1115" s="41"/>
      <c r="CF1115" s="41"/>
      <c r="CG1115" s="41"/>
      <c r="CH1115" s="41"/>
      <c r="CI1115" s="41"/>
    </row>
    <row r="1116" spans="3:87" x14ac:dyDescent="0.5">
      <c r="C1116" s="41"/>
      <c r="D1116" s="41"/>
      <c r="E1116" s="41"/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  <c r="AG1116" s="41"/>
      <c r="AH1116" s="41"/>
      <c r="AI1116" s="41"/>
      <c r="AJ1116" s="41"/>
      <c r="AK1116" s="41"/>
      <c r="AL1116" s="41"/>
      <c r="AM1116" s="41"/>
      <c r="AN1116" s="41"/>
      <c r="AO1116" s="41"/>
      <c r="AP1116" s="41"/>
      <c r="AQ1116" s="41"/>
      <c r="AR1116" s="41"/>
      <c r="AS1116" s="41"/>
      <c r="AT1116" s="41"/>
      <c r="AU1116" s="41"/>
      <c r="AV1116" s="41"/>
      <c r="AW1116" s="41"/>
      <c r="AX1116" s="41"/>
      <c r="AY1116" s="41"/>
      <c r="AZ1116" s="41"/>
      <c r="BA1116" s="41"/>
      <c r="BB1116" s="41"/>
      <c r="BC1116" s="41"/>
      <c r="BD1116" s="41"/>
      <c r="BE1116" s="41"/>
      <c r="BF1116" s="41"/>
      <c r="BG1116" s="41"/>
      <c r="BH1116" s="41"/>
      <c r="BI1116" s="41"/>
      <c r="BJ1116" s="41"/>
      <c r="BK1116" s="41"/>
      <c r="BL1116" s="41"/>
      <c r="BM1116" s="41"/>
      <c r="BN1116" s="41"/>
      <c r="BO1116" s="41"/>
      <c r="BP1116" s="41"/>
      <c r="BQ1116" s="41"/>
      <c r="BR1116" s="41"/>
      <c r="BS1116" s="41"/>
      <c r="BT1116" s="41"/>
      <c r="BU1116" s="41"/>
      <c r="BV1116" s="41"/>
      <c r="BW1116" s="41"/>
      <c r="BX1116" s="41"/>
      <c r="BY1116" s="41"/>
      <c r="BZ1116" s="41"/>
      <c r="CA1116" s="41"/>
      <c r="CB1116" s="41"/>
      <c r="CC1116" s="41"/>
      <c r="CD1116" s="41"/>
      <c r="CE1116" s="41"/>
      <c r="CF1116" s="41"/>
      <c r="CG1116" s="41"/>
      <c r="CH1116" s="41"/>
      <c r="CI1116" s="41"/>
    </row>
    <row r="1117" spans="3:87" x14ac:dyDescent="0.5">
      <c r="C1117" s="41"/>
      <c r="D1117" s="41"/>
      <c r="E1117" s="41"/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  <c r="AG1117" s="41"/>
      <c r="AH1117" s="41"/>
      <c r="AI1117" s="41"/>
      <c r="AJ1117" s="41"/>
      <c r="AK1117" s="41"/>
      <c r="AL1117" s="41"/>
      <c r="AM1117" s="41"/>
      <c r="AN1117" s="41"/>
      <c r="AO1117" s="41"/>
      <c r="AP1117" s="41"/>
      <c r="AQ1117" s="41"/>
      <c r="AR1117" s="41"/>
      <c r="AS1117" s="41"/>
      <c r="AT1117" s="41"/>
      <c r="AU1117" s="41"/>
      <c r="AV1117" s="41"/>
      <c r="AW1117" s="41"/>
      <c r="AX1117" s="41"/>
      <c r="AY1117" s="41"/>
      <c r="AZ1117" s="41"/>
      <c r="BA1117" s="41"/>
      <c r="BB1117" s="41"/>
      <c r="BC1117" s="41"/>
      <c r="BD1117" s="41"/>
      <c r="BE1117" s="41"/>
      <c r="BF1117" s="41"/>
      <c r="BG1117" s="41"/>
      <c r="BH1117" s="41"/>
      <c r="BI1117" s="41"/>
      <c r="BJ1117" s="41"/>
      <c r="BK1117" s="41"/>
      <c r="BL1117" s="41"/>
      <c r="BM1117" s="41"/>
      <c r="BN1117" s="41"/>
      <c r="BO1117" s="41"/>
      <c r="BP1117" s="41"/>
      <c r="BQ1117" s="41"/>
      <c r="BR1117" s="41"/>
      <c r="BS1117" s="41"/>
      <c r="BT1117" s="41"/>
      <c r="BU1117" s="41"/>
      <c r="BV1117" s="41"/>
      <c r="BW1117" s="41"/>
      <c r="BX1117" s="41"/>
      <c r="BY1117" s="41"/>
      <c r="BZ1117" s="41"/>
      <c r="CA1117" s="41"/>
      <c r="CB1117" s="41"/>
      <c r="CC1117" s="41"/>
      <c r="CD1117" s="41"/>
      <c r="CE1117" s="41"/>
      <c r="CF1117" s="41"/>
      <c r="CG1117" s="41"/>
      <c r="CH1117" s="41"/>
      <c r="CI1117" s="41"/>
    </row>
    <row r="1118" spans="3:87" x14ac:dyDescent="0.5">
      <c r="C1118" s="41"/>
      <c r="D1118" s="41"/>
      <c r="E1118" s="41"/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  <c r="AG1118" s="41"/>
      <c r="AH1118" s="41"/>
      <c r="AI1118" s="41"/>
      <c r="AJ1118" s="41"/>
      <c r="AK1118" s="41"/>
      <c r="AL1118" s="41"/>
      <c r="AM1118" s="41"/>
      <c r="AN1118" s="41"/>
      <c r="AO1118" s="41"/>
      <c r="AP1118" s="41"/>
      <c r="AQ1118" s="41"/>
      <c r="AR1118" s="41"/>
      <c r="AS1118" s="41"/>
      <c r="AT1118" s="41"/>
      <c r="AU1118" s="41"/>
      <c r="AV1118" s="41"/>
      <c r="AW1118" s="41"/>
      <c r="AX1118" s="41"/>
      <c r="AY1118" s="41"/>
      <c r="AZ1118" s="41"/>
      <c r="BA1118" s="41"/>
      <c r="BB1118" s="41"/>
      <c r="BC1118" s="41"/>
      <c r="BD1118" s="41"/>
      <c r="BE1118" s="41"/>
      <c r="BF1118" s="41"/>
      <c r="BG1118" s="41"/>
      <c r="BH1118" s="41"/>
      <c r="BI1118" s="41"/>
      <c r="BJ1118" s="41"/>
      <c r="BK1118" s="41"/>
      <c r="BL1118" s="41"/>
      <c r="BM1118" s="41"/>
      <c r="BN1118" s="41"/>
      <c r="BO1118" s="41"/>
      <c r="BP1118" s="41"/>
      <c r="BQ1118" s="41"/>
      <c r="BR1118" s="41"/>
      <c r="BS1118" s="41"/>
      <c r="BT1118" s="41"/>
      <c r="BU1118" s="41"/>
      <c r="BV1118" s="41"/>
      <c r="BW1118" s="41"/>
      <c r="BX1118" s="41"/>
      <c r="BY1118" s="41"/>
      <c r="BZ1118" s="41"/>
      <c r="CA1118" s="41"/>
      <c r="CB1118" s="41"/>
      <c r="CC1118" s="41"/>
      <c r="CD1118" s="41"/>
      <c r="CE1118" s="41"/>
      <c r="CF1118" s="41"/>
      <c r="CG1118" s="41"/>
      <c r="CH1118" s="41"/>
      <c r="CI1118" s="41"/>
    </row>
    <row r="1119" spans="3:87" x14ac:dyDescent="0.5">
      <c r="C1119" s="41"/>
      <c r="D1119" s="41"/>
      <c r="E1119" s="41"/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  <c r="AG1119" s="41"/>
      <c r="AH1119" s="41"/>
      <c r="AI1119" s="41"/>
      <c r="AJ1119" s="41"/>
      <c r="AK1119" s="41"/>
      <c r="AL1119" s="41"/>
      <c r="AM1119" s="41"/>
      <c r="AN1119" s="41"/>
      <c r="AO1119" s="41"/>
      <c r="AP1119" s="41"/>
      <c r="AQ1119" s="41"/>
      <c r="AR1119" s="41"/>
      <c r="AS1119" s="41"/>
      <c r="AT1119" s="41"/>
      <c r="AU1119" s="41"/>
      <c r="AV1119" s="41"/>
      <c r="AW1119" s="41"/>
      <c r="AX1119" s="41"/>
      <c r="AY1119" s="41"/>
      <c r="AZ1119" s="41"/>
      <c r="BA1119" s="41"/>
      <c r="BB1119" s="41"/>
      <c r="BC1119" s="41"/>
      <c r="BD1119" s="41"/>
      <c r="BE1119" s="41"/>
      <c r="BF1119" s="41"/>
      <c r="BG1119" s="41"/>
      <c r="BH1119" s="41"/>
      <c r="BI1119" s="41"/>
      <c r="BJ1119" s="41"/>
      <c r="BK1119" s="41"/>
      <c r="BL1119" s="41"/>
      <c r="BM1119" s="41"/>
      <c r="BN1119" s="41"/>
      <c r="BO1119" s="41"/>
      <c r="BP1119" s="41"/>
      <c r="BQ1119" s="41"/>
      <c r="BR1119" s="41"/>
      <c r="BS1119" s="41"/>
      <c r="BT1119" s="41"/>
      <c r="BU1119" s="41"/>
      <c r="BV1119" s="41"/>
      <c r="BW1119" s="41"/>
      <c r="BX1119" s="41"/>
      <c r="BY1119" s="41"/>
      <c r="BZ1119" s="41"/>
      <c r="CA1119" s="41"/>
      <c r="CB1119" s="41"/>
      <c r="CC1119" s="41"/>
      <c r="CD1119" s="41"/>
      <c r="CE1119" s="41"/>
      <c r="CF1119" s="41"/>
      <c r="CG1119" s="41"/>
      <c r="CH1119" s="41"/>
      <c r="CI1119" s="41"/>
    </row>
    <row r="1120" spans="3:87" x14ac:dyDescent="0.5">
      <c r="C1120" s="41"/>
      <c r="D1120" s="41"/>
      <c r="E1120" s="41"/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  <c r="AG1120" s="41"/>
      <c r="AH1120" s="41"/>
      <c r="AI1120" s="41"/>
      <c r="AJ1120" s="41"/>
      <c r="AK1120" s="41"/>
      <c r="AL1120" s="41"/>
      <c r="AM1120" s="41"/>
      <c r="AN1120" s="41"/>
      <c r="AO1120" s="41"/>
      <c r="AP1120" s="41"/>
      <c r="AQ1120" s="41"/>
      <c r="AR1120" s="41"/>
      <c r="AS1120" s="41"/>
      <c r="AT1120" s="41"/>
      <c r="AU1120" s="41"/>
      <c r="AV1120" s="41"/>
      <c r="AW1120" s="41"/>
      <c r="AX1120" s="41"/>
      <c r="AY1120" s="41"/>
      <c r="AZ1120" s="41"/>
      <c r="BA1120" s="41"/>
      <c r="BB1120" s="41"/>
      <c r="BC1120" s="41"/>
      <c r="BD1120" s="41"/>
      <c r="BE1120" s="41"/>
      <c r="BF1120" s="41"/>
      <c r="BG1120" s="41"/>
      <c r="BH1120" s="41"/>
      <c r="BI1120" s="41"/>
      <c r="BJ1120" s="41"/>
      <c r="BK1120" s="41"/>
      <c r="BL1120" s="41"/>
      <c r="BM1120" s="41"/>
      <c r="BN1120" s="41"/>
      <c r="BO1120" s="41"/>
      <c r="BP1120" s="41"/>
      <c r="BQ1120" s="41"/>
      <c r="BR1120" s="41"/>
      <c r="BS1120" s="41"/>
      <c r="BT1120" s="41"/>
      <c r="BU1120" s="41"/>
      <c r="BV1120" s="41"/>
      <c r="BW1120" s="41"/>
      <c r="BX1120" s="41"/>
      <c r="BY1120" s="41"/>
      <c r="BZ1120" s="41"/>
      <c r="CA1120" s="41"/>
      <c r="CB1120" s="41"/>
      <c r="CC1120" s="41"/>
      <c r="CD1120" s="41"/>
      <c r="CE1120" s="41"/>
      <c r="CF1120" s="41"/>
      <c r="CG1120" s="41"/>
      <c r="CH1120" s="41"/>
      <c r="CI1120" s="41"/>
    </row>
    <row r="1121" spans="3:87" x14ac:dyDescent="0.5">
      <c r="C1121" s="41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  <c r="AG1121" s="41"/>
      <c r="AH1121" s="41"/>
      <c r="AI1121" s="41"/>
      <c r="AJ1121" s="41"/>
      <c r="AK1121" s="41"/>
      <c r="AL1121" s="41"/>
      <c r="AM1121" s="41"/>
      <c r="AN1121" s="41"/>
      <c r="AO1121" s="41"/>
      <c r="AP1121" s="41"/>
      <c r="AQ1121" s="41"/>
      <c r="AR1121" s="41"/>
      <c r="AS1121" s="41"/>
      <c r="AT1121" s="41"/>
      <c r="AU1121" s="41"/>
      <c r="AV1121" s="41"/>
      <c r="AW1121" s="41"/>
      <c r="AX1121" s="41"/>
      <c r="AY1121" s="41"/>
      <c r="AZ1121" s="41"/>
      <c r="BA1121" s="41"/>
      <c r="BB1121" s="41"/>
      <c r="BC1121" s="41"/>
      <c r="BD1121" s="41"/>
      <c r="BE1121" s="41"/>
      <c r="BF1121" s="41"/>
      <c r="BG1121" s="41"/>
      <c r="BH1121" s="41"/>
      <c r="BI1121" s="41"/>
      <c r="BJ1121" s="41"/>
      <c r="BK1121" s="41"/>
      <c r="BL1121" s="41"/>
      <c r="BM1121" s="41"/>
      <c r="BN1121" s="41"/>
      <c r="BO1121" s="41"/>
      <c r="BP1121" s="41"/>
      <c r="BQ1121" s="41"/>
      <c r="BR1121" s="41"/>
      <c r="BS1121" s="41"/>
      <c r="BT1121" s="41"/>
      <c r="BU1121" s="41"/>
      <c r="BV1121" s="41"/>
      <c r="BW1121" s="41"/>
      <c r="BX1121" s="41"/>
      <c r="BY1121" s="41"/>
      <c r="BZ1121" s="41"/>
      <c r="CA1121" s="41"/>
      <c r="CB1121" s="41"/>
      <c r="CC1121" s="41"/>
      <c r="CD1121" s="41"/>
      <c r="CE1121" s="41"/>
      <c r="CF1121" s="41"/>
      <c r="CG1121" s="41"/>
      <c r="CH1121" s="41"/>
      <c r="CI1121" s="41"/>
    </row>
    <row r="1122" spans="3:87" x14ac:dyDescent="0.5">
      <c r="C1122" s="41"/>
      <c r="D1122" s="41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  <c r="AG1122" s="41"/>
      <c r="AH1122" s="41"/>
      <c r="AI1122" s="41"/>
      <c r="AJ1122" s="41"/>
      <c r="AK1122" s="41"/>
      <c r="AL1122" s="41"/>
      <c r="AM1122" s="41"/>
      <c r="AN1122" s="41"/>
      <c r="AO1122" s="41"/>
      <c r="AP1122" s="41"/>
      <c r="AQ1122" s="41"/>
      <c r="AR1122" s="41"/>
      <c r="AS1122" s="41"/>
      <c r="AT1122" s="41"/>
      <c r="AU1122" s="41"/>
      <c r="AV1122" s="41"/>
      <c r="AW1122" s="41"/>
      <c r="AX1122" s="41"/>
      <c r="AY1122" s="41"/>
      <c r="AZ1122" s="41"/>
      <c r="BA1122" s="41"/>
      <c r="BB1122" s="41"/>
      <c r="BC1122" s="41"/>
      <c r="BD1122" s="41"/>
      <c r="BE1122" s="41"/>
      <c r="BF1122" s="41"/>
      <c r="BG1122" s="41"/>
      <c r="BH1122" s="41"/>
      <c r="BI1122" s="41"/>
      <c r="BJ1122" s="41"/>
      <c r="BK1122" s="41"/>
      <c r="BL1122" s="41"/>
      <c r="BM1122" s="41"/>
      <c r="BN1122" s="41"/>
      <c r="BO1122" s="41"/>
      <c r="BP1122" s="41"/>
      <c r="BQ1122" s="41"/>
      <c r="BR1122" s="41"/>
      <c r="BS1122" s="41"/>
      <c r="BT1122" s="41"/>
      <c r="BU1122" s="41"/>
      <c r="BV1122" s="41"/>
      <c r="BW1122" s="41"/>
      <c r="BX1122" s="41"/>
      <c r="BY1122" s="41"/>
      <c r="BZ1122" s="41"/>
      <c r="CA1122" s="41"/>
      <c r="CB1122" s="41"/>
      <c r="CC1122" s="41"/>
      <c r="CD1122" s="41"/>
      <c r="CE1122" s="41"/>
      <c r="CF1122" s="41"/>
      <c r="CG1122" s="41"/>
      <c r="CH1122" s="41"/>
      <c r="CI1122" s="41"/>
    </row>
    <row r="1123" spans="3:87" x14ac:dyDescent="0.5">
      <c r="C1123" s="41"/>
      <c r="D1123" s="41"/>
      <c r="E1123" s="41"/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1"/>
      <c r="AG1123" s="41"/>
      <c r="AH1123" s="41"/>
      <c r="AI1123" s="41"/>
      <c r="AJ1123" s="41"/>
      <c r="AK1123" s="41"/>
      <c r="AL1123" s="41"/>
      <c r="AM1123" s="41"/>
      <c r="AN1123" s="41"/>
      <c r="AO1123" s="41"/>
      <c r="AP1123" s="41"/>
      <c r="AQ1123" s="41"/>
      <c r="AR1123" s="41"/>
      <c r="AS1123" s="41"/>
      <c r="AT1123" s="41"/>
      <c r="AU1123" s="41"/>
      <c r="AV1123" s="41"/>
      <c r="AW1123" s="41"/>
      <c r="AX1123" s="41"/>
      <c r="AY1123" s="41"/>
      <c r="AZ1123" s="41"/>
      <c r="BA1123" s="41"/>
      <c r="BB1123" s="41"/>
      <c r="BC1123" s="41"/>
      <c r="BD1123" s="41"/>
      <c r="BE1123" s="41"/>
      <c r="BF1123" s="41"/>
      <c r="BG1123" s="41"/>
      <c r="BH1123" s="41"/>
      <c r="BI1123" s="41"/>
      <c r="BJ1123" s="41"/>
      <c r="BK1123" s="41"/>
      <c r="BL1123" s="41"/>
      <c r="BM1123" s="41"/>
      <c r="BN1123" s="41"/>
      <c r="BO1123" s="41"/>
      <c r="BP1123" s="41"/>
      <c r="BQ1123" s="41"/>
      <c r="BR1123" s="41"/>
      <c r="BS1123" s="41"/>
      <c r="BT1123" s="41"/>
      <c r="BU1123" s="41"/>
      <c r="BV1123" s="41"/>
      <c r="BW1123" s="41"/>
      <c r="BX1123" s="41"/>
      <c r="BY1123" s="41"/>
      <c r="BZ1123" s="41"/>
      <c r="CA1123" s="41"/>
      <c r="CB1123" s="41"/>
      <c r="CC1123" s="41"/>
      <c r="CD1123" s="41"/>
      <c r="CE1123" s="41"/>
      <c r="CF1123" s="41"/>
      <c r="CG1123" s="41"/>
      <c r="CH1123" s="41"/>
      <c r="CI1123" s="41"/>
    </row>
    <row r="1124" spans="3:87" x14ac:dyDescent="0.5">
      <c r="C1124" s="41"/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  <c r="AG1124" s="41"/>
      <c r="AH1124" s="41"/>
      <c r="AI1124" s="41"/>
      <c r="AJ1124" s="41"/>
      <c r="AK1124" s="41"/>
      <c r="AL1124" s="41"/>
      <c r="AM1124" s="41"/>
      <c r="AN1124" s="41"/>
      <c r="AO1124" s="41"/>
      <c r="AP1124" s="41"/>
      <c r="AQ1124" s="41"/>
      <c r="AR1124" s="41"/>
      <c r="AS1124" s="41"/>
      <c r="AT1124" s="41"/>
      <c r="AU1124" s="41"/>
      <c r="AV1124" s="41"/>
      <c r="AW1124" s="41"/>
      <c r="AX1124" s="41"/>
      <c r="AY1124" s="41"/>
      <c r="AZ1124" s="41"/>
      <c r="BA1124" s="41"/>
      <c r="BB1124" s="41"/>
      <c r="BC1124" s="41"/>
      <c r="BD1124" s="41"/>
      <c r="BE1124" s="41"/>
      <c r="BF1124" s="41"/>
      <c r="BG1124" s="41"/>
      <c r="BH1124" s="41"/>
      <c r="BI1124" s="41"/>
      <c r="BJ1124" s="41"/>
      <c r="BK1124" s="41"/>
      <c r="BL1124" s="41"/>
      <c r="BM1124" s="41"/>
      <c r="BN1124" s="41"/>
      <c r="BO1124" s="41"/>
      <c r="BP1124" s="41"/>
      <c r="BQ1124" s="41"/>
      <c r="BR1124" s="41"/>
      <c r="BS1124" s="41"/>
      <c r="BT1124" s="41"/>
      <c r="BU1124" s="41"/>
      <c r="BV1124" s="41"/>
      <c r="BW1124" s="41"/>
      <c r="BX1124" s="41"/>
      <c r="BY1124" s="41"/>
      <c r="BZ1124" s="41"/>
      <c r="CA1124" s="41"/>
      <c r="CB1124" s="41"/>
      <c r="CC1124" s="41"/>
      <c r="CD1124" s="41"/>
      <c r="CE1124" s="41"/>
      <c r="CF1124" s="41"/>
      <c r="CG1124" s="41"/>
      <c r="CH1124" s="41"/>
      <c r="CI1124" s="41"/>
    </row>
    <row r="1125" spans="3:87" x14ac:dyDescent="0.5">
      <c r="C1125" s="41"/>
      <c r="D1125" s="41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  <c r="AG1125" s="41"/>
      <c r="AH1125" s="41"/>
      <c r="AI1125" s="41"/>
      <c r="AJ1125" s="41"/>
      <c r="AK1125" s="41"/>
      <c r="AL1125" s="41"/>
      <c r="AM1125" s="41"/>
      <c r="AN1125" s="41"/>
      <c r="AO1125" s="41"/>
      <c r="AP1125" s="41"/>
      <c r="AQ1125" s="41"/>
      <c r="AR1125" s="41"/>
      <c r="AS1125" s="41"/>
      <c r="AT1125" s="41"/>
      <c r="AU1125" s="41"/>
      <c r="AV1125" s="41"/>
      <c r="AW1125" s="41"/>
      <c r="AX1125" s="41"/>
      <c r="AY1125" s="41"/>
      <c r="AZ1125" s="41"/>
      <c r="BA1125" s="41"/>
      <c r="BB1125" s="41"/>
      <c r="BC1125" s="41"/>
      <c r="BD1125" s="41"/>
      <c r="BE1125" s="41"/>
      <c r="BF1125" s="41"/>
      <c r="BG1125" s="41"/>
      <c r="BH1125" s="41"/>
      <c r="BI1125" s="41"/>
      <c r="BJ1125" s="41"/>
      <c r="BK1125" s="41"/>
      <c r="BL1125" s="41"/>
      <c r="BM1125" s="41"/>
      <c r="BN1125" s="41"/>
      <c r="BO1125" s="41"/>
      <c r="BP1125" s="41"/>
      <c r="BQ1125" s="41"/>
      <c r="BR1125" s="41"/>
      <c r="BS1125" s="41"/>
      <c r="BT1125" s="41"/>
      <c r="BU1125" s="41"/>
      <c r="BV1125" s="41"/>
      <c r="BW1125" s="41"/>
      <c r="BX1125" s="41"/>
      <c r="BY1125" s="41"/>
      <c r="BZ1125" s="41"/>
      <c r="CA1125" s="41"/>
      <c r="CB1125" s="41"/>
      <c r="CC1125" s="41"/>
      <c r="CD1125" s="41"/>
      <c r="CE1125" s="41"/>
      <c r="CF1125" s="41"/>
      <c r="CG1125" s="41"/>
      <c r="CH1125" s="41"/>
      <c r="CI1125" s="41"/>
    </row>
    <row r="1126" spans="3:87" x14ac:dyDescent="0.5">
      <c r="C1126" s="41"/>
      <c r="D1126" s="41"/>
      <c r="E1126" s="41"/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1"/>
      <c r="AG1126" s="41"/>
      <c r="AH1126" s="41"/>
      <c r="AI1126" s="41"/>
      <c r="AJ1126" s="41"/>
      <c r="AK1126" s="41"/>
      <c r="AL1126" s="41"/>
      <c r="AM1126" s="41"/>
      <c r="AN1126" s="41"/>
      <c r="AO1126" s="41"/>
      <c r="AP1126" s="41"/>
      <c r="AQ1126" s="41"/>
      <c r="AR1126" s="41"/>
      <c r="AS1126" s="41"/>
      <c r="AT1126" s="41"/>
      <c r="AU1126" s="41"/>
      <c r="AV1126" s="41"/>
      <c r="AW1126" s="41"/>
      <c r="AX1126" s="41"/>
      <c r="AY1126" s="41"/>
      <c r="AZ1126" s="41"/>
      <c r="BA1126" s="41"/>
      <c r="BB1126" s="41"/>
      <c r="BC1126" s="41"/>
      <c r="BD1126" s="41"/>
      <c r="BE1126" s="41"/>
      <c r="BF1126" s="41"/>
      <c r="BG1126" s="41"/>
      <c r="BH1126" s="41"/>
      <c r="BI1126" s="41"/>
      <c r="BJ1126" s="41"/>
      <c r="BK1126" s="41"/>
      <c r="BL1126" s="41"/>
      <c r="BM1126" s="41"/>
      <c r="BN1126" s="41"/>
      <c r="BO1126" s="41"/>
      <c r="BP1126" s="41"/>
      <c r="BQ1126" s="41"/>
      <c r="BR1126" s="41"/>
      <c r="BS1126" s="41"/>
      <c r="BT1126" s="41"/>
      <c r="BU1126" s="41"/>
      <c r="BV1126" s="41"/>
      <c r="BW1126" s="41"/>
      <c r="BX1126" s="41"/>
      <c r="BY1126" s="41"/>
      <c r="BZ1126" s="41"/>
      <c r="CA1126" s="41"/>
      <c r="CB1126" s="41"/>
      <c r="CC1126" s="41"/>
      <c r="CD1126" s="41"/>
      <c r="CE1126" s="41"/>
      <c r="CF1126" s="41"/>
      <c r="CG1126" s="41"/>
      <c r="CH1126" s="41"/>
      <c r="CI1126" s="41"/>
    </row>
    <row r="1127" spans="3:87" x14ac:dyDescent="0.5">
      <c r="C1127" s="41"/>
      <c r="D1127" s="41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  <c r="AG1127" s="41"/>
      <c r="AH1127" s="41"/>
      <c r="AI1127" s="41"/>
      <c r="AJ1127" s="41"/>
      <c r="AK1127" s="41"/>
      <c r="AL1127" s="41"/>
      <c r="AM1127" s="41"/>
      <c r="AN1127" s="41"/>
      <c r="AO1127" s="41"/>
      <c r="AP1127" s="41"/>
      <c r="AQ1127" s="41"/>
      <c r="AR1127" s="41"/>
      <c r="AS1127" s="41"/>
      <c r="AT1127" s="41"/>
      <c r="AU1127" s="41"/>
      <c r="AV1127" s="41"/>
      <c r="AW1127" s="41"/>
      <c r="AX1127" s="41"/>
      <c r="AY1127" s="41"/>
      <c r="AZ1127" s="41"/>
      <c r="BA1127" s="41"/>
      <c r="BB1127" s="41"/>
      <c r="BC1127" s="41"/>
      <c r="BD1127" s="41"/>
      <c r="BE1127" s="41"/>
      <c r="BF1127" s="41"/>
      <c r="BG1127" s="41"/>
      <c r="BH1127" s="41"/>
      <c r="BI1127" s="41"/>
      <c r="BJ1127" s="41"/>
      <c r="BK1127" s="41"/>
      <c r="BL1127" s="41"/>
      <c r="BM1127" s="41"/>
      <c r="BN1127" s="41"/>
      <c r="BO1127" s="41"/>
      <c r="BP1127" s="41"/>
      <c r="BQ1127" s="41"/>
      <c r="BR1127" s="41"/>
      <c r="BS1127" s="41"/>
      <c r="BT1127" s="41"/>
      <c r="BU1127" s="41"/>
      <c r="BV1127" s="41"/>
      <c r="BW1127" s="41"/>
      <c r="BX1127" s="41"/>
      <c r="BY1127" s="41"/>
      <c r="BZ1127" s="41"/>
      <c r="CA1127" s="41"/>
      <c r="CB1127" s="41"/>
      <c r="CC1127" s="41"/>
      <c r="CD1127" s="41"/>
      <c r="CE1127" s="41"/>
      <c r="CF1127" s="41"/>
      <c r="CG1127" s="41"/>
      <c r="CH1127" s="41"/>
      <c r="CI1127" s="41"/>
    </row>
    <row r="1128" spans="3:87" x14ac:dyDescent="0.5">
      <c r="C1128" s="41"/>
      <c r="D1128" s="41"/>
      <c r="E1128" s="41"/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  <c r="AG1128" s="41"/>
      <c r="AH1128" s="41"/>
      <c r="AI1128" s="41"/>
      <c r="AJ1128" s="41"/>
      <c r="AK1128" s="41"/>
      <c r="AL1128" s="41"/>
      <c r="AM1128" s="41"/>
      <c r="AN1128" s="41"/>
      <c r="AO1128" s="41"/>
      <c r="AP1128" s="41"/>
      <c r="AQ1128" s="41"/>
      <c r="AR1128" s="41"/>
      <c r="AS1128" s="41"/>
      <c r="AT1128" s="41"/>
      <c r="AU1128" s="41"/>
      <c r="AV1128" s="41"/>
      <c r="AW1128" s="41"/>
      <c r="AX1128" s="41"/>
      <c r="AY1128" s="41"/>
      <c r="AZ1128" s="41"/>
      <c r="BA1128" s="41"/>
      <c r="BB1128" s="41"/>
      <c r="BC1128" s="41"/>
      <c r="BD1128" s="41"/>
      <c r="BE1128" s="41"/>
      <c r="BF1128" s="41"/>
      <c r="BG1128" s="41"/>
      <c r="BH1128" s="41"/>
      <c r="BI1128" s="41"/>
      <c r="BJ1128" s="41"/>
      <c r="BK1128" s="41"/>
      <c r="BL1128" s="41"/>
      <c r="BM1128" s="41"/>
      <c r="BN1128" s="41"/>
      <c r="BO1128" s="41"/>
      <c r="BP1128" s="41"/>
      <c r="BQ1128" s="41"/>
      <c r="BR1128" s="41"/>
      <c r="BS1128" s="41"/>
      <c r="BT1128" s="41"/>
      <c r="BU1128" s="41"/>
      <c r="BV1128" s="41"/>
      <c r="BW1128" s="41"/>
      <c r="BX1128" s="41"/>
      <c r="BY1128" s="41"/>
      <c r="BZ1128" s="41"/>
      <c r="CA1128" s="41"/>
      <c r="CB1128" s="41"/>
      <c r="CC1128" s="41"/>
      <c r="CD1128" s="41"/>
      <c r="CE1128" s="41"/>
      <c r="CF1128" s="41"/>
      <c r="CG1128" s="41"/>
      <c r="CH1128" s="41"/>
      <c r="CI1128" s="41"/>
    </row>
    <row r="1129" spans="3:87" x14ac:dyDescent="0.5">
      <c r="C1129" s="41"/>
      <c r="D1129" s="41"/>
      <c r="E1129" s="41"/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1"/>
      <c r="AG1129" s="41"/>
      <c r="AH1129" s="41"/>
      <c r="AI1129" s="41"/>
      <c r="AJ1129" s="41"/>
      <c r="AK1129" s="41"/>
      <c r="AL1129" s="41"/>
      <c r="AM1129" s="41"/>
      <c r="AN1129" s="41"/>
      <c r="AO1129" s="41"/>
      <c r="AP1129" s="41"/>
      <c r="AQ1129" s="41"/>
      <c r="AR1129" s="41"/>
      <c r="AS1129" s="41"/>
      <c r="AT1129" s="41"/>
      <c r="AU1129" s="41"/>
      <c r="AV1129" s="41"/>
      <c r="AW1129" s="41"/>
      <c r="AX1129" s="41"/>
      <c r="AY1129" s="41"/>
      <c r="AZ1129" s="41"/>
      <c r="BA1129" s="41"/>
      <c r="BB1129" s="41"/>
      <c r="BC1129" s="41"/>
      <c r="BD1129" s="41"/>
      <c r="BE1129" s="41"/>
      <c r="BF1129" s="41"/>
      <c r="BG1129" s="41"/>
      <c r="BH1129" s="41"/>
      <c r="BI1129" s="41"/>
      <c r="BJ1129" s="41"/>
      <c r="BK1129" s="41"/>
      <c r="BL1129" s="41"/>
      <c r="BM1129" s="41"/>
      <c r="BN1129" s="41"/>
      <c r="BO1129" s="41"/>
      <c r="BP1129" s="41"/>
      <c r="BQ1129" s="41"/>
      <c r="BR1129" s="41"/>
      <c r="BS1129" s="41"/>
      <c r="BT1129" s="41"/>
      <c r="BU1129" s="41"/>
      <c r="BV1129" s="41"/>
      <c r="BW1129" s="41"/>
      <c r="BX1129" s="41"/>
      <c r="BY1129" s="41"/>
      <c r="BZ1129" s="41"/>
      <c r="CA1129" s="41"/>
      <c r="CB1129" s="41"/>
      <c r="CC1129" s="41"/>
      <c r="CD1129" s="41"/>
      <c r="CE1129" s="41"/>
      <c r="CF1129" s="41"/>
      <c r="CG1129" s="41"/>
      <c r="CH1129" s="41"/>
      <c r="CI1129" s="41"/>
    </row>
    <row r="1130" spans="3:87" x14ac:dyDescent="0.5">
      <c r="C1130" s="41"/>
      <c r="D1130" s="41"/>
      <c r="E1130" s="41"/>
      <c r="F1130" s="41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1"/>
      <c r="AG1130" s="41"/>
      <c r="AH1130" s="41"/>
      <c r="AI1130" s="41"/>
      <c r="AJ1130" s="41"/>
      <c r="AK1130" s="41"/>
      <c r="AL1130" s="41"/>
      <c r="AM1130" s="41"/>
      <c r="AN1130" s="41"/>
      <c r="AO1130" s="41"/>
      <c r="AP1130" s="41"/>
      <c r="AQ1130" s="41"/>
      <c r="AR1130" s="41"/>
      <c r="AS1130" s="41"/>
      <c r="AT1130" s="41"/>
      <c r="AU1130" s="41"/>
      <c r="AV1130" s="41"/>
      <c r="AW1130" s="41"/>
      <c r="AX1130" s="41"/>
      <c r="AY1130" s="41"/>
      <c r="AZ1130" s="41"/>
      <c r="BA1130" s="41"/>
      <c r="BB1130" s="41"/>
      <c r="BC1130" s="41"/>
      <c r="BD1130" s="41"/>
      <c r="BE1130" s="41"/>
      <c r="BF1130" s="41"/>
      <c r="BG1130" s="41"/>
      <c r="BH1130" s="41"/>
      <c r="BI1130" s="41"/>
      <c r="BJ1130" s="41"/>
      <c r="BK1130" s="41"/>
      <c r="BL1130" s="41"/>
      <c r="BM1130" s="41"/>
      <c r="BN1130" s="41"/>
      <c r="BO1130" s="41"/>
      <c r="BP1130" s="41"/>
      <c r="BQ1130" s="41"/>
      <c r="BR1130" s="41"/>
      <c r="BS1130" s="41"/>
      <c r="BT1130" s="41"/>
      <c r="BU1130" s="41"/>
      <c r="BV1130" s="41"/>
      <c r="BW1130" s="41"/>
      <c r="BX1130" s="41"/>
      <c r="BY1130" s="41"/>
      <c r="BZ1130" s="41"/>
      <c r="CA1130" s="41"/>
      <c r="CB1130" s="41"/>
      <c r="CC1130" s="41"/>
      <c r="CD1130" s="41"/>
      <c r="CE1130" s="41"/>
      <c r="CF1130" s="41"/>
      <c r="CG1130" s="41"/>
      <c r="CH1130" s="41"/>
      <c r="CI1130" s="41"/>
    </row>
    <row r="1131" spans="3:87" x14ac:dyDescent="0.5">
      <c r="C1131" s="41"/>
      <c r="D1131" s="41"/>
      <c r="E1131" s="41"/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  <c r="AG1131" s="41"/>
      <c r="AH1131" s="41"/>
      <c r="AI1131" s="41"/>
      <c r="AJ1131" s="41"/>
      <c r="AK1131" s="41"/>
      <c r="AL1131" s="41"/>
      <c r="AM1131" s="41"/>
      <c r="AN1131" s="41"/>
      <c r="AO1131" s="41"/>
      <c r="AP1131" s="41"/>
      <c r="AQ1131" s="41"/>
      <c r="AR1131" s="41"/>
      <c r="AS1131" s="41"/>
      <c r="AT1131" s="41"/>
      <c r="AU1131" s="41"/>
      <c r="AV1131" s="41"/>
      <c r="AW1131" s="41"/>
      <c r="AX1131" s="41"/>
      <c r="AY1131" s="41"/>
      <c r="AZ1131" s="41"/>
      <c r="BA1131" s="41"/>
      <c r="BB1131" s="41"/>
      <c r="BC1131" s="41"/>
      <c r="BD1131" s="41"/>
      <c r="BE1131" s="41"/>
      <c r="BF1131" s="41"/>
      <c r="BG1131" s="41"/>
      <c r="BH1131" s="41"/>
      <c r="BI1131" s="41"/>
      <c r="BJ1131" s="41"/>
      <c r="BK1131" s="41"/>
      <c r="BL1131" s="41"/>
      <c r="BM1131" s="41"/>
      <c r="BN1131" s="41"/>
      <c r="BO1131" s="41"/>
      <c r="BP1131" s="41"/>
      <c r="BQ1131" s="41"/>
      <c r="BR1131" s="41"/>
      <c r="BS1131" s="41"/>
      <c r="BT1131" s="41"/>
      <c r="BU1131" s="41"/>
      <c r="BV1131" s="41"/>
      <c r="BW1131" s="41"/>
      <c r="BX1131" s="41"/>
      <c r="BY1131" s="41"/>
      <c r="BZ1131" s="41"/>
      <c r="CA1131" s="41"/>
      <c r="CB1131" s="41"/>
      <c r="CC1131" s="41"/>
      <c r="CD1131" s="41"/>
      <c r="CE1131" s="41"/>
      <c r="CF1131" s="41"/>
      <c r="CG1131" s="41"/>
      <c r="CH1131" s="41"/>
      <c r="CI1131" s="41"/>
    </row>
    <row r="1132" spans="3:87" x14ac:dyDescent="0.5">
      <c r="C1132" s="41"/>
      <c r="D1132" s="41"/>
      <c r="E1132" s="41"/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1"/>
      <c r="AG1132" s="41"/>
      <c r="AH1132" s="41"/>
      <c r="AI1132" s="41"/>
      <c r="AJ1132" s="41"/>
      <c r="AK1132" s="41"/>
      <c r="AL1132" s="41"/>
      <c r="AM1132" s="41"/>
      <c r="AN1132" s="41"/>
      <c r="AO1132" s="41"/>
      <c r="AP1132" s="41"/>
      <c r="AQ1132" s="41"/>
      <c r="AR1132" s="41"/>
      <c r="AS1132" s="41"/>
      <c r="AT1132" s="41"/>
      <c r="AU1132" s="41"/>
      <c r="AV1132" s="41"/>
      <c r="AW1132" s="41"/>
      <c r="AX1132" s="41"/>
      <c r="AY1132" s="41"/>
      <c r="AZ1132" s="41"/>
      <c r="BA1132" s="41"/>
      <c r="BB1132" s="41"/>
      <c r="BC1132" s="41"/>
      <c r="BD1132" s="41"/>
      <c r="BE1132" s="41"/>
      <c r="BF1132" s="41"/>
      <c r="BG1132" s="41"/>
      <c r="BH1132" s="41"/>
      <c r="BI1132" s="41"/>
      <c r="BJ1132" s="41"/>
      <c r="BK1132" s="41"/>
      <c r="BL1132" s="41"/>
      <c r="BM1132" s="41"/>
      <c r="BN1132" s="41"/>
      <c r="BO1132" s="41"/>
      <c r="BP1132" s="41"/>
      <c r="BQ1132" s="41"/>
      <c r="BR1132" s="41"/>
      <c r="BS1132" s="41"/>
      <c r="BT1132" s="41"/>
      <c r="BU1132" s="41"/>
      <c r="BV1132" s="41"/>
      <c r="BW1132" s="41"/>
      <c r="BX1132" s="41"/>
      <c r="BY1132" s="41"/>
      <c r="BZ1132" s="41"/>
      <c r="CA1132" s="41"/>
      <c r="CB1132" s="41"/>
      <c r="CC1132" s="41"/>
      <c r="CD1132" s="41"/>
      <c r="CE1132" s="41"/>
      <c r="CF1132" s="41"/>
      <c r="CG1132" s="41"/>
      <c r="CH1132" s="41"/>
      <c r="CI1132" s="41"/>
    </row>
    <row r="1133" spans="3:87" x14ac:dyDescent="0.5">
      <c r="C1133" s="41"/>
      <c r="D1133" s="41"/>
      <c r="E1133" s="41"/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1"/>
      <c r="AG1133" s="41"/>
      <c r="AH1133" s="41"/>
      <c r="AI1133" s="41"/>
      <c r="AJ1133" s="41"/>
      <c r="AK1133" s="41"/>
      <c r="AL1133" s="41"/>
      <c r="AM1133" s="41"/>
      <c r="AN1133" s="41"/>
      <c r="AO1133" s="41"/>
      <c r="AP1133" s="41"/>
      <c r="AQ1133" s="41"/>
      <c r="AR1133" s="41"/>
      <c r="AS1133" s="41"/>
      <c r="AT1133" s="41"/>
      <c r="AU1133" s="41"/>
      <c r="AV1133" s="41"/>
      <c r="AW1133" s="41"/>
      <c r="AX1133" s="41"/>
      <c r="AY1133" s="41"/>
      <c r="AZ1133" s="41"/>
      <c r="BA1133" s="41"/>
      <c r="BB1133" s="41"/>
      <c r="BC1133" s="41"/>
      <c r="BD1133" s="41"/>
      <c r="BE1133" s="41"/>
      <c r="BF1133" s="41"/>
      <c r="BG1133" s="41"/>
      <c r="BH1133" s="41"/>
      <c r="BI1133" s="41"/>
      <c r="BJ1133" s="41"/>
      <c r="BK1133" s="41"/>
      <c r="BL1133" s="41"/>
      <c r="BM1133" s="41"/>
      <c r="BN1133" s="41"/>
      <c r="BO1133" s="41"/>
      <c r="BP1133" s="41"/>
      <c r="BQ1133" s="41"/>
      <c r="BR1133" s="41"/>
      <c r="BS1133" s="41"/>
      <c r="BT1133" s="41"/>
      <c r="BU1133" s="41"/>
      <c r="BV1133" s="41"/>
      <c r="BW1133" s="41"/>
      <c r="BX1133" s="41"/>
      <c r="BY1133" s="41"/>
      <c r="BZ1133" s="41"/>
      <c r="CA1133" s="41"/>
      <c r="CB1133" s="41"/>
      <c r="CC1133" s="41"/>
      <c r="CD1133" s="41"/>
      <c r="CE1133" s="41"/>
      <c r="CF1133" s="41"/>
      <c r="CG1133" s="41"/>
      <c r="CH1133" s="41"/>
      <c r="CI1133" s="41"/>
    </row>
    <row r="1134" spans="3:87" x14ac:dyDescent="0.5">
      <c r="C1134" s="41"/>
      <c r="D1134" s="41"/>
      <c r="E1134" s="41"/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1"/>
      <c r="AG1134" s="41"/>
      <c r="AH1134" s="41"/>
      <c r="AI1134" s="41"/>
      <c r="AJ1134" s="41"/>
      <c r="AK1134" s="41"/>
      <c r="AL1134" s="41"/>
      <c r="AM1134" s="41"/>
      <c r="AN1134" s="41"/>
      <c r="AO1134" s="41"/>
      <c r="AP1134" s="41"/>
      <c r="AQ1134" s="41"/>
      <c r="AR1134" s="41"/>
      <c r="AS1134" s="41"/>
      <c r="AT1134" s="41"/>
      <c r="AU1134" s="41"/>
      <c r="AV1134" s="41"/>
      <c r="AW1134" s="41"/>
      <c r="AX1134" s="41"/>
      <c r="AY1134" s="41"/>
      <c r="AZ1134" s="41"/>
      <c r="BA1134" s="41"/>
      <c r="BB1134" s="41"/>
      <c r="BC1134" s="41"/>
      <c r="BD1134" s="41"/>
      <c r="BE1134" s="41"/>
      <c r="BF1134" s="41"/>
      <c r="BG1134" s="41"/>
      <c r="BH1134" s="41"/>
      <c r="BI1134" s="41"/>
      <c r="BJ1134" s="41"/>
      <c r="BK1134" s="41"/>
      <c r="BL1134" s="41"/>
      <c r="BM1134" s="41"/>
      <c r="BN1134" s="41"/>
      <c r="BO1134" s="41"/>
      <c r="BP1134" s="41"/>
      <c r="BQ1134" s="41"/>
      <c r="BR1134" s="41"/>
      <c r="BS1134" s="41"/>
      <c r="BT1134" s="41"/>
      <c r="BU1134" s="41"/>
      <c r="BV1134" s="41"/>
      <c r="BW1134" s="41"/>
      <c r="BX1134" s="41"/>
      <c r="BY1134" s="41"/>
      <c r="BZ1134" s="41"/>
      <c r="CA1134" s="41"/>
      <c r="CB1134" s="41"/>
      <c r="CC1134" s="41"/>
      <c r="CD1134" s="41"/>
      <c r="CE1134" s="41"/>
      <c r="CF1134" s="41"/>
      <c r="CG1134" s="41"/>
      <c r="CH1134" s="41"/>
      <c r="CI1134" s="41"/>
    </row>
    <row r="1135" spans="3:87" x14ac:dyDescent="0.5">
      <c r="C1135" s="41"/>
      <c r="D1135" s="41"/>
      <c r="E1135" s="41"/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1"/>
      <c r="AG1135" s="41"/>
      <c r="AH1135" s="41"/>
      <c r="AI1135" s="41"/>
      <c r="AJ1135" s="41"/>
      <c r="AK1135" s="41"/>
      <c r="AL1135" s="41"/>
      <c r="AM1135" s="41"/>
      <c r="AN1135" s="41"/>
      <c r="AO1135" s="41"/>
      <c r="AP1135" s="41"/>
      <c r="AQ1135" s="41"/>
      <c r="AR1135" s="41"/>
      <c r="AS1135" s="41"/>
      <c r="AT1135" s="41"/>
      <c r="AU1135" s="41"/>
      <c r="AV1135" s="41"/>
      <c r="AW1135" s="41"/>
      <c r="AX1135" s="41"/>
      <c r="AY1135" s="41"/>
      <c r="AZ1135" s="41"/>
      <c r="BA1135" s="41"/>
      <c r="BB1135" s="41"/>
      <c r="BC1135" s="41"/>
      <c r="BD1135" s="41"/>
      <c r="BE1135" s="41"/>
      <c r="BF1135" s="41"/>
      <c r="BG1135" s="41"/>
      <c r="BH1135" s="41"/>
      <c r="BI1135" s="41"/>
      <c r="BJ1135" s="41"/>
      <c r="BK1135" s="41"/>
      <c r="BL1135" s="41"/>
      <c r="BM1135" s="41"/>
      <c r="BN1135" s="41"/>
      <c r="BO1135" s="41"/>
      <c r="BP1135" s="41"/>
      <c r="BQ1135" s="41"/>
      <c r="BR1135" s="41"/>
      <c r="BS1135" s="41"/>
      <c r="BT1135" s="41"/>
      <c r="BU1135" s="41"/>
      <c r="BV1135" s="41"/>
      <c r="BW1135" s="41"/>
      <c r="BX1135" s="41"/>
      <c r="BY1135" s="41"/>
      <c r="BZ1135" s="41"/>
      <c r="CA1135" s="41"/>
      <c r="CB1135" s="41"/>
      <c r="CC1135" s="41"/>
      <c r="CD1135" s="41"/>
      <c r="CE1135" s="41"/>
      <c r="CF1135" s="41"/>
      <c r="CG1135" s="41"/>
      <c r="CH1135" s="41"/>
      <c r="CI1135" s="41"/>
    </row>
    <row r="1136" spans="3:87" x14ac:dyDescent="0.5">
      <c r="C1136" s="41"/>
      <c r="D1136" s="41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  <c r="AG1136" s="41"/>
      <c r="AH1136" s="41"/>
      <c r="AI1136" s="41"/>
      <c r="AJ1136" s="41"/>
      <c r="AK1136" s="41"/>
      <c r="AL1136" s="41"/>
      <c r="AM1136" s="41"/>
      <c r="AN1136" s="41"/>
      <c r="AO1136" s="41"/>
      <c r="AP1136" s="41"/>
      <c r="AQ1136" s="41"/>
      <c r="AR1136" s="41"/>
      <c r="AS1136" s="41"/>
      <c r="AT1136" s="41"/>
      <c r="AU1136" s="41"/>
      <c r="AV1136" s="41"/>
      <c r="AW1136" s="41"/>
      <c r="AX1136" s="41"/>
      <c r="AY1136" s="41"/>
      <c r="AZ1136" s="41"/>
      <c r="BA1136" s="41"/>
      <c r="BB1136" s="41"/>
      <c r="BC1136" s="41"/>
      <c r="BD1136" s="41"/>
      <c r="BE1136" s="41"/>
      <c r="BF1136" s="41"/>
      <c r="BG1136" s="41"/>
      <c r="BH1136" s="41"/>
      <c r="BI1136" s="41"/>
      <c r="BJ1136" s="41"/>
      <c r="BK1136" s="41"/>
      <c r="BL1136" s="41"/>
      <c r="BM1136" s="41"/>
      <c r="BN1136" s="41"/>
      <c r="BO1136" s="41"/>
      <c r="BP1136" s="41"/>
      <c r="BQ1136" s="41"/>
      <c r="BR1136" s="41"/>
      <c r="BS1136" s="41"/>
      <c r="BT1136" s="41"/>
      <c r="BU1136" s="41"/>
      <c r="BV1136" s="41"/>
      <c r="BW1136" s="41"/>
      <c r="BX1136" s="41"/>
      <c r="BY1136" s="41"/>
      <c r="BZ1136" s="41"/>
      <c r="CA1136" s="41"/>
      <c r="CB1136" s="41"/>
      <c r="CC1136" s="41"/>
      <c r="CD1136" s="41"/>
      <c r="CE1136" s="41"/>
      <c r="CF1136" s="41"/>
      <c r="CG1136" s="41"/>
      <c r="CH1136" s="41"/>
      <c r="CI1136" s="41"/>
    </row>
    <row r="1137" spans="3:87" x14ac:dyDescent="0.5">
      <c r="C1137" s="41"/>
      <c r="D1137" s="41"/>
      <c r="E1137" s="41"/>
      <c r="F1137" s="41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1"/>
      <c r="AG1137" s="41"/>
      <c r="AH1137" s="41"/>
      <c r="AI1137" s="41"/>
      <c r="AJ1137" s="41"/>
      <c r="AK1137" s="41"/>
      <c r="AL1137" s="41"/>
      <c r="AM1137" s="41"/>
      <c r="AN1137" s="41"/>
      <c r="AO1137" s="41"/>
      <c r="AP1137" s="41"/>
      <c r="AQ1137" s="41"/>
      <c r="AR1137" s="41"/>
      <c r="AS1137" s="41"/>
      <c r="AT1137" s="41"/>
      <c r="AU1137" s="41"/>
      <c r="AV1137" s="41"/>
      <c r="AW1137" s="41"/>
      <c r="AX1137" s="41"/>
      <c r="AY1137" s="41"/>
      <c r="AZ1137" s="41"/>
      <c r="BA1137" s="41"/>
      <c r="BB1137" s="41"/>
      <c r="BC1137" s="41"/>
      <c r="BD1137" s="41"/>
      <c r="BE1137" s="41"/>
      <c r="BF1137" s="41"/>
      <c r="BG1137" s="41"/>
      <c r="BH1137" s="41"/>
      <c r="BI1137" s="41"/>
      <c r="BJ1137" s="41"/>
      <c r="BK1137" s="41"/>
      <c r="BL1137" s="41"/>
      <c r="BM1137" s="41"/>
      <c r="BN1137" s="41"/>
      <c r="BO1137" s="41"/>
      <c r="BP1137" s="41"/>
      <c r="BQ1137" s="41"/>
      <c r="BR1137" s="41"/>
      <c r="BS1137" s="41"/>
      <c r="BT1137" s="41"/>
      <c r="BU1137" s="41"/>
      <c r="BV1137" s="41"/>
      <c r="BW1137" s="41"/>
      <c r="BX1137" s="41"/>
      <c r="BY1137" s="41"/>
      <c r="BZ1137" s="41"/>
      <c r="CA1137" s="41"/>
      <c r="CB1137" s="41"/>
      <c r="CC1137" s="41"/>
      <c r="CD1137" s="41"/>
      <c r="CE1137" s="41"/>
      <c r="CF1137" s="41"/>
      <c r="CG1137" s="41"/>
      <c r="CH1137" s="41"/>
      <c r="CI1137" s="41"/>
    </row>
    <row r="1138" spans="3:87" x14ac:dyDescent="0.5">
      <c r="C1138" s="41"/>
      <c r="D1138" s="41"/>
      <c r="E1138" s="41"/>
      <c r="F1138" s="41"/>
      <c r="G1138" s="41"/>
      <c r="H1138" s="41"/>
      <c r="I1138" s="41"/>
      <c r="J1138" s="41"/>
      <c r="K1138" s="41"/>
      <c r="L1138" s="41"/>
      <c r="M1138" s="41"/>
      <c r="N1138" s="41"/>
      <c r="O1138" s="41"/>
      <c r="P1138" s="41"/>
      <c r="Q1138" s="41"/>
      <c r="R1138" s="41"/>
      <c r="S1138" s="41"/>
      <c r="T1138" s="41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1"/>
      <c r="AG1138" s="41"/>
      <c r="AH1138" s="41"/>
      <c r="AI1138" s="41"/>
      <c r="AJ1138" s="41"/>
      <c r="AK1138" s="41"/>
      <c r="AL1138" s="41"/>
      <c r="AM1138" s="41"/>
      <c r="AN1138" s="41"/>
      <c r="AO1138" s="41"/>
      <c r="AP1138" s="41"/>
      <c r="AQ1138" s="41"/>
      <c r="AR1138" s="41"/>
      <c r="AS1138" s="41"/>
      <c r="AT1138" s="41"/>
      <c r="AU1138" s="41"/>
      <c r="AV1138" s="41"/>
      <c r="AW1138" s="41"/>
      <c r="AX1138" s="41"/>
      <c r="AY1138" s="41"/>
      <c r="AZ1138" s="41"/>
      <c r="BA1138" s="41"/>
      <c r="BB1138" s="41"/>
      <c r="BC1138" s="41"/>
      <c r="BD1138" s="41"/>
      <c r="BE1138" s="41"/>
      <c r="BF1138" s="41"/>
      <c r="BG1138" s="41"/>
      <c r="BH1138" s="41"/>
      <c r="BI1138" s="41"/>
      <c r="BJ1138" s="41"/>
      <c r="BK1138" s="41"/>
      <c r="BL1138" s="41"/>
      <c r="BM1138" s="41"/>
      <c r="BN1138" s="41"/>
      <c r="BO1138" s="41"/>
      <c r="BP1138" s="41"/>
      <c r="BQ1138" s="41"/>
      <c r="BR1138" s="41"/>
      <c r="BS1138" s="41"/>
      <c r="BT1138" s="41"/>
      <c r="BU1138" s="41"/>
      <c r="BV1138" s="41"/>
      <c r="BW1138" s="41"/>
      <c r="BX1138" s="41"/>
      <c r="BY1138" s="41"/>
      <c r="BZ1138" s="41"/>
      <c r="CA1138" s="41"/>
      <c r="CB1138" s="41"/>
      <c r="CC1138" s="41"/>
      <c r="CD1138" s="41"/>
      <c r="CE1138" s="41"/>
      <c r="CF1138" s="41"/>
      <c r="CG1138" s="41"/>
      <c r="CH1138" s="41"/>
      <c r="CI1138" s="41"/>
    </row>
    <row r="1139" spans="3:87" x14ac:dyDescent="0.5">
      <c r="C1139" s="41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1"/>
      <c r="AG1139" s="41"/>
      <c r="AH1139" s="41"/>
      <c r="AI1139" s="41"/>
      <c r="AJ1139" s="41"/>
      <c r="AK1139" s="41"/>
      <c r="AL1139" s="41"/>
      <c r="AM1139" s="41"/>
      <c r="AN1139" s="41"/>
      <c r="AO1139" s="41"/>
      <c r="AP1139" s="41"/>
      <c r="AQ1139" s="41"/>
      <c r="AR1139" s="41"/>
      <c r="AS1139" s="41"/>
      <c r="AT1139" s="41"/>
      <c r="AU1139" s="41"/>
      <c r="AV1139" s="41"/>
      <c r="AW1139" s="41"/>
      <c r="AX1139" s="41"/>
      <c r="AY1139" s="41"/>
      <c r="AZ1139" s="41"/>
      <c r="BA1139" s="41"/>
      <c r="BB1139" s="41"/>
      <c r="BC1139" s="41"/>
      <c r="BD1139" s="41"/>
      <c r="BE1139" s="41"/>
      <c r="BF1139" s="41"/>
      <c r="BG1139" s="41"/>
      <c r="BH1139" s="41"/>
      <c r="BI1139" s="41"/>
      <c r="BJ1139" s="41"/>
      <c r="BK1139" s="41"/>
      <c r="BL1139" s="41"/>
      <c r="BM1139" s="41"/>
      <c r="BN1139" s="41"/>
      <c r="BO1139" s="41"/>
      <c r="BP1139" s="41"/>
      <c r="BQ1139" s="41"/>
      <c r="BR1139" s="41"/>
      <c r="BS1139" s="41"/>
      <c r="BT1139" s="41"/>
      <c r="BU1139" s="41"/>
      <c r="BV1139" s="41"/>
      <c r="BW1139" s="41"/>
      <c r="BX1139" s="41"/>
      <c r="BY1139" s="41"/>
      <c r="BZ1139" s="41"/>
      <c r="CA1139" s="41"/>
      <c r="CB1139" s="41"/>
      <c r="CC1139" s="41"/>
      <c r="CD1139" s="41"/>
      <c r="CE1139" s="41"/>
      <c r="CF1139" s="41"/>
      <c r="CG1139" s="41"/>
      <c r="CH1139" s="41"/>
      <c r="CI1139" s="41"/>
    </row>
    <row r="1140" spans="3:87" x14ac:dyDescent="0.5">
      <c r="C1140" s="41"/>
      <c r="D1140" s="41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1"/>
      <c r="AG1140" s="41"/>
      <c r="AH1140" s="41"/>
      <c r="AI1140" s="41"/>
      <c r="AJ1140" s="41"/>
      <c r="AK1140" s="41"/>
      <c r="AL1140" s="41"/>
      <c r="AM1140" s="41"/>
      <c r="AN1140" s="41"/>
      <c r="AO1140" s="41"/>
      <c r="AP1140" s="41"/>
      <c r="AQ1140" s="41"/>
      <c r="AR1140" s="41"/>
      <c r="AS1140" s="41"/>
      <c r="AT1140" s="41"/>
      <c r="AU1140" s="41"/>
      <c r="AV1140" s="41"/>
      <c r="AW1140" s="41"/>
      <c r="AX1140" s="41"/>
      <c r="AY1140" s="41"/>
      <c r="AZ1140" s="41"/>
      <c r="BA1140" s="41"/>
      <c r="BB1140" s="41"/>
      <c r="BC1140" s="41"/>
      <c r="BD1140" s="41"/>
      <c r="BE1140" s="41"/>
      <c r="BF1140" s="41"/>
      <c r="BG1140" s="41"/>
      <c r="BH1140" s="41"/>
      <c r="BI1140" s="41"/>
      <c r="BJ1140" s="41"/>
      <c r="BK1140" s="41"/>
      <c r="BL1140" s="41"/>
      <c r="BM1140" s="41"/>
      <c r="BN1140" s="41"/>
      <c r="BO1140" s="41"/>
      <c r="BP1140" s="41"/>
      <c r="BQ1140" s="41"/>
      <c r="BR1140" s="41"/>
      <c r="BS1140" s="41"/>
      <c r="BT1140" s="41"/>
      <c r="BU1140" s="41"/>
      <c r="BV1140" s="41"/>
      <c r="BW1140" s="41"/>
      <c r="BX1140" s="41"/>
      <c r="BY1140" s="41"/>
      <c r="BZ1140" s="41"/>
      <c r="CA1140" s="41"/>
      <c r="CB1140" s="41"/>
      <c r="CC1140" s="41"/>
      <c r="CD1140" s="41"/>
      <c r="CE1140" s="41"/>
      <c r="CF1140" s="41"/>
      <c r="CG1140" s="41"/>
      <c r="CH1140" s="41"/>
      <c r="CI1140" s="41"/>
    </row>
    <row r="1141" spans="3:87" x14ac:dyDescent="0.5">
      <c r="C1141" s="41"/>
      <c r="D1141" s="41"/>
      <c r="E1141" s="41"/>
      <c r="F1141" s="41"/>
      <c r="G1141" s="41"/>
      <c r="H1141" s="41"/>
      <c r="I1141" s="41"/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  <c r="AG1141" s="41"/>
      <c r="AH1141" s="41"/>
      <c r="AI1141" s="41"/>
      <c r="AJ1141" s="41"/>
      <c r="AK1141" s="41"/>
      <c r="AL1141" s="41"/>
      <c r="AM1141" s="41"/>
      <c r="AN1141" s="41"/>
      <c r="AO1141" s="41"/>
      <c r="AP1141" s="41"/>
      <c r="AQ1141" s="41"/>
      <c r="AR1141" s="41"/>
      <c r="AS1141" s="41"/>
      <c r="AT1141" s="41"/>
      <c r="AU1141" s="41"/>
      <c r="AV1141" s="41"/>
      <c r="AW1141" s="41"/>
      <c r="AX1141" s="41"/>
      <c r="AY1141" s="41"/>
      <c r="AZ1141" s="41"/>
      <c r="BA1141" s="41"/>
      <c r="BB1141" s="41"/>
      <c r="BC1141" s="41"/>
      <c r="BD1141" s="41"/>
      <c r="BE1141" s="41"/>
      <c r="BF1141" s="41"/>
      <c r="BG1141" s="41"/>
      <c r="BH1141" s="41"/>
      <c r="BI1141" s="41"/>
      <c r="BJ1141" s="41"/>
      <c r="BK1141" s="41"/>
      <c r="BL1141" s="41"/>
      <c r="BM1141" s="41"/>
      <c r="BN1141" s="41"/>
      <c r="BO1141" s="41"/>
      <c r="BP1141" s="41"/>
      <c r="BQ1141" s="41"/>
      <c r="BR1141" s="41"/>
      <c r="BS1141" s="41"/>
      <c r="BT1141" s="41"/>
      <c r="BU1141" s="41"/>
      <c r="BV1141" s="41"/>
      <c r="BW1141" s="41"/>
      <c r="BX1141" s="41"/>
      <c r="BY1141" s="41"/>
      <c r="BZ1141" s="41"/>
      <c r="CA1141" s="41"/>
      <c r="CB1141" s="41"/>
      <c r="CC1141" s="41"/>
      <c r="CD1141" s="41"/>
      <c r="CE1141" s="41"/>
      <c r="CF1141" s="41"/>
      <c r="CG1141" s="41"/>
      <c r="CH1141" s="41"/>
      <c r="CI1141" s="41"/>
    </row>
    <row r="1142" spans="3:87" x14ac:dyDescent="0.5">
      <c r="C1142" s="41"/>
      <c r="D1142" s="41"/>
      <c r="E1142" s="41"/>
      <c r="F1142" s="41"/>
      <c r="G1142" s="41"/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1"/>
      <c r="AG1142" s="41"/>
      <c r="AH1142" s="41"/>
      <c r="AI1142" s="41"/>
      <c r="AJ1142" s="41"/>
      <c r="AK1142" s="41"/>
      <c r="AL1142" s="41"/>
      <c r="AM1142" s="41"/>
      <c r="AN1142" s="41"/>
      <c r="AO1142" s="41"/>
      <c r="AP1142" s="41"/>
      <c r="AQ1142" s="41"/>
      <c r="AR1142" s="41"/>
      <c r="AS1142" s="41"/>
      <c r="AT1142" s="41"/>
      <c r="AU1142" s="41"/>
      <c r="AV1142" s="41"/>
      <c r="AW1142" s="41"/>
      <c r="AX1142" s="41"/>
      <c r="AY1142" s="41"/>
      <c r="AZ1142" s="41"/>
      <c r="BA1142" s="41"/>
      <c r="BB1142" s="41"/>
      <c r="BC1142" s="41"/>
      <c r="BD1142" s="41"/>
      <c r="BE1142" s="41"/>
      <c r="BF1142" s="41"/>
      <c r="BG1142" s="41"/>
      <c r="BH1142" s="41"/>
      <c r="BI1142" s="41"/>
      <c r="BJ1142" s="41"/>
      <c r="BK1142" s="41"/>
      <c r="BL1142" s="41"/>
      <c r="BM1142" s="41"/>
      <c r="BN1142" s="41"/>
      <c r="BO1142" s="41"/>
      <c r="BP1142" s="41"/>
      <c r="BQ1142" s="41"/>
      <c r="BR1142" s="41"/>
      <c r="BS1142" s="41"/>
      <c r="BT1142" s="41"/>
      <c r="BU1142" s="41"/>
      <c r="BV1142" s="41"/>
      <c r="BW1142" s="41"/>
      <c r="BX1142" s="41"/>
      <c r="BY1142" s="41"/>
      <c r="BZ1142" s="41"/>
      <c r="CA1142" s="41"/>
      <c r="CB1142" s="41"/>
      <c r="CC1142" s="41"/>
      <c r="CD1142" s="41"/>
      <c r="CE1142" s="41"/>
      <c r="CF1142" s="41"/>
      <c r="CG1142" s="41"/>
      <c r="CH1142" s="41"/>
      <c r="CI1142" s="41"/>
    </row>
    <row r="1143" spans="3:87" x14ac:dyDescent="0.5">
      <c r="C1143" s="41"/>
      <c r="D1143" s="41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1"/>
      <c r="AG1143" s="41"/>
      <c r="AH1143" s="41"/>
      <c r="AI1143" s="41"/>
      <c r="AJ1143" s="41"/>
      <c r="AK1143" s="41"/>
      <c r="AL1143" s="41"/>
      <c r="AM1143" s="41"/>
      <c r="AN1143" s="41"/>
      <c r="AO1143" s="41"/>
      <c r="AP1143" s="41"/>
      <c r="AQ1143" s="41"/>
      <c r="AR1143" s="41"/>
      <c r="AS1143" s="41"/>
      <c r="AT1143" s="41"/>
      <c r="AU1143" s="41"/>
      <c r="AV1143" s="41"/>
      <c r="AW1143" s="41"/>
      <c r="AX1143" s="41"/>
      <c r="AY1143" s="41"/>
      <c r="AZ1143" s="41"/>
      <c r="BA1143" s="41"/>
      <c r="BB1143" s="41"/>
      <c r="BC1143" s="41"/>
      <c r="BD1143" s="41"/>
      <c r="BE1143" s="41"/>
      <c r="BF1143" s="41"/>
      <c r="BG1143" s="41"/>
      <c r="BH1143" s="41"/>
      <c r="BI1143" s="41"/>
      <c r="BJ1143" s="41"/>
      <c r="BK1143" s="41"/>
      <c r="BL1143" s="41"/>
      <c r="BM1143" s="41"/>
      <c r="BN1143" s="41"/>
      <c r="BO1143" s="41"/>
      <c r="BP1143" s="41"/>
      <c r="BQ1143" s="41"/>
      <c r="BR1143" s="41"/>
      <c r="BS1143" s="41"/>
      <c r="BT1143" s="41"/>
      <c r="BU1143" s="41"/>
      <c r="BV1143" s="41"/>
      <c r="BW1143" s="41"/>
      <c r="BX1143" s="41"/>
      <c r="BY1143" s="41"/>
      <c r="BZ1143" s="41"/>
      <c r="CA1143" s="41"/>
      <c r="CB1143" s="41"/>
      <c r="CC1143" s="41"/>
      <c r="CD1143" s="41"/>
      <c r="CE1143" s="41"/>
      <c r="CF1143" s="41"/>
      <c r="CG1143" s="41"/>
      <c r="CH1143" s="41"/>
      <c r="CI1143" s="41"/>
    </row>
    <row r="1144" spans="3:87" x14ac:dyDescent="0.5">
      <c r="C1144" s="41"/>
      <c r="D1144" s="41"/>
      <c r="E1144" s="41"/>
      <c r="F1144" s="41"/>
      <c r="G1144" s="41"/>
      <c r="H1144" s="41"/>
      <c r="I1144" s="41"/>
      <c r="J1144" s="41"/>
      <c r="K1144" s="41"/>
      <c r="L1144" s="41"/>
      <c r="M1144" s="41"/>
      <c r="N1144" s="41"/>
      <c r="O1144" s="41"/>
      <c r="P1144" s="41"/>
      <c r="Q1144" s="41"/>
      <c r="R1144" s="41"/>
      <c r="S1144" s="41"/>
      <c r="T1144" s="41"/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1"/>
      <c r="AG1144" s="41"/>
      <c r="AH1144" s="41"/>
      <c r="AI1144" s="41"/>
      <c r="AJ1144" s="41"/>
      <c r="AK1144" s="41"/>
      <c r="AL1144" s="41"/>
      <c r="AM1144" s="41"/>
      <c r="AN1144" s="41"/>
      <c r="AO1144" s="41"/>
      <c r="AP1144" s="41"/>
      <c r="AQ1144" s="41"/>
      <c r="AR1144" s="41"/>
      <c r="AS1144" s="41"/>
      <c r="AT1144" s="41"/>
      <c r="AU1144" s="41"/>
      <c r="AV1144" s="41"/>
      <c r="AW1144" s="41"/>
      <c r="AX1144" s="41"/>
      <c r="AY1144" s="41"/>
      <c r="AZ1144" s="41"/>
      <c r="BA1144" s="41"/>
      <c r="BB1144" s="41"/>
      <c r="BC1144" s="41"/>
      <c r="BD1144" s="41"/>
      <c r="BE1144" s="41"/>
      <c r="BF1144" s="41"/>
      <c r="BG1144" s="41"/>
      <c r="BH1144" s="41"/>
      <c r="BI1144" s="41"/>
      <c r="BJ1144" s="41"/>
      <c r="BK1144" s="41"/>
      <c r="BL1144" s="41"/>
      <c r="BM1144" s="41"/>
      <c r="BN1144" s="41"/>
      <c r="BO1144" s="41"/>
      <c r="BP1144" s="41"/>
      <c r="BQ1144" s="41"/>
      <c r="BR1144" s="41"/>
      <c r="BS1144" s="41"/>
      <c r="BT1144" s="41"/>
      <c r="BU1144" s="41"/>
      <c r="BV1144" s="41"/>
      <c r="BW1144" s="41"/>
      <c r="BX1144" s="41"/>
      <c r="BY1144" s="41"/>
      <c r="BZ1144" s="41"/>
      <c r="CA1144" s="41"/>
      <c r="CB1144" s="41"/>
      <c r="CC1144" s="41"/>
      <c r="CD1144" s="41"/>
      <c r="CE1144" s="41"/>
      <c r="CF1144" s="41"/>
      <c r="CG1144" s="41"/>
      <c r="CH1144" s="41"/>
      <c r="CI1144" s="41"/>
    </row>
    <row r="1145" spans="3:87" x14ac:dyDescent="0.5">
      <c r="C1145" s="41"/>
      <c r="D1145" s="41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1"/>
      <c r="AG1145" s="41"/>
      <c r="AH1145" s="41"/>
      <c r="AI1145" s="41"/>
      <c r="AJ1145" s="41"/>
      <c r="AK1145" s="41"/>
      <c r="AL1145" s="41"/>
      <c r="AM1145" s="41"/>
      <c r="AN1145" s="41"/>
      <c r="AO1145" s="41"/>
      <c r="AP1145" s="41"/>
      <c r="AQ1145" s="41"/>
      <c r="AR1145" s="41"/>
      <c r="AS1145" s="41"/>
      <c r="AT1145" s="41"/>
      <c r="AU1145" s="41"/>
      <c r="AV1145" s="41"/>
      <c r="AW1145" s="41"/>
      <c r="AX1145" s="41"/>
      <c r="AY1145" s="41"/>
      <c r="AZ1145" s="41"/>
      <c r="BA1145" s="41"/>
      <c r="BB1145" s="41"/>
      <c r="BC1145" s="41"/>
      <c r="BD1145" s="41"/>
      <c r="BE1145" s="41"/>
      <c r="BF1145" s="41"/>
      <c r="BG1145" s="41"/>
      <c r="BH1145" s="41"/>
      <c r="BI1145" s="41"/>
      <c r="BJ1145" s="41"/>
      <c r="BK1145" s="41"/>
      <c r="BL1145" s="41"/>
      <c r="BM1145" s="41"/>
      <c r="BN1145" s="41"/>
      <c r="BO1145" s="41"/>
      <c r="BP1145" s="41"/>
      <c r="BQ1145" s="41"/>
      <c r="BR1145" s="41"/>
      <c r="BS1145" s="41"/>
      <c r="BT1145" s="41"/>
      <c r="BU1145" s="41"/>
      <c r="BV1145" s="41"/>
      <c r="BW1145" s="41"/>
      <c r="BX1145" s="41"/>
      <c r="BY1145" s="41"/>
      <c r="BZ1145" s="41"/>
      <c r="CA1145" s="41"/>
      <c r="CB1145" s="41"/>
      <c r="CC1145" s="41"/>
      <c r="CD1145" s="41"/>
      <c r="CE1145" s="41"/>
      <c r="CF1145" s="41"/>
      <c r="CG1145" s="41"/>
      <c r="CH1145" s="41"/>
      <c r="CI1145" s="41"/>
    </row>
    <row r="1146" spans="3:87" x14ac:dyDescent="0.5">
      <c r="C1146" s="41"/>
      <c r="D1146" s="41"/>
      <c r="E1146" s="41"/>
      <c r="F1146" s="41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1"/>
      <c r="AG1146" s="41"/>
      <c r="AH1146" s="41"/>
      <c r="AI1146" s="41"/>
      <c r="AJ1146" s="41"/>
      <c r="AK1146" s="41"/>
      <c r="AL1146" s="41"/>
      <c r="AM1146" s="41"/>
      <c r="AN1146" s="41"/>
      <c r="AO1146" s="41"/>
      <c r="AP1146" s="41"/>
      <c r="AQ1146" s="41"/>
      <c r="AR1146" s="41"/>
      <c r="AS1146" s="41"/>
      <c r="AT1146" s="41"/>
      <c r="AU1146" s="41"/>
      <c r="AV1146" s="41"/>
      <c r="AW1146" s="41"/>
      <c r="AX1146" s="41"/>
      <c r="AY1146" s="41"/>
      <c r="AZ1146" s="41"/>
      <c r="BA1146" s="41"/>
      <c r="BB1146" s="41"/>
      <c r="BC1146" s="41"/>
      <c r="BD1146" s="41"/>
      <c r="BE1146" s="41"/>
      <c r="BF1146" s="41"/>
      <c r="BG1146" s="41"/>
      <c r="BH1146" s="41"/>
      <c r="BI1146" s="41"/>
      <c r="BJ1146" s="41"/>
      <c r="BK1146" s="41"/>
      <c r="BL1146" s="41"/>
      <c r="BM1146" s="41"/>
      <c r="BN1146" s="41"/>
      <c r="BO1146" s="41"/>
      <c r="BP1146" s="41"/>
      <c r="BQ1146" s="41"/>
      <c r="BR1146" s="41"/>
      <c r="BS1146" s="41"/>
      <c r="BT1146" s="41"/>
      <c r="BU1146" s="41"/>
      <c r="BV1146" s="41"/>
      <c r="BW1146" s="41"/>
      <c r="BX1146" s="41"/>
      <c r="BY1146" s="41"/>
      <c r="BZ1146" s="41"/>
      <c r="CA1146" s="41"/>
      <c r="CB1146" s="41"/>
      <c r="CC1146" s="41"/>
      <c r="CD1146" s="41"/>
      <c r="CE1146" s="41"/>
      <c r="CF1146" s="41"/>
      <c r="CG1146" s="41"/>
      <c r="CH1146" s="41"/>
      <c r="CI1146" s="41"/>
    </row>
    <row r="1147" spans="3:87" x14ac:dyDescent="0.5">
      <c r="C1147" s="41"/>
      <c r="D1147" s="41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1"/>
      <c r="AG1147" s="41"/>
      <c r="AH1147" s="41"/>
      <c r="AI1147" s="41"/>
      <c r="AJ1147" s="41"/>
      <c r="AK1147" s="41"/>
      <c r="AL1147" s="41"/>
      <c r="AM1147" s="41"/>
      <c r="AN1147" s="41"/>
      <c r="AO1147" s="41"/>
      <c r="AP1147" s="41"/>
      <c r="AQ1147" s="41"/>
      <c r="AR1147" s="41"/>
      <c r="AS1147" s="41"/>
      <c r="AT1147" s="41"/>
      <c r="AU1147" s="41"/>
      <c r="AV1147" s="41"/>
      <c r="AW1147" s="41"/>
      <c r="AX1147" s="41"/>
      <c r="AY1147" s="41"/>
      <c r="AZ1147" s="41"/>
      <c r="BA1147" s="41"/>
      <c r="BB1147" s="41"/>
      <c r="BC1147" s="41"/>
      <c r="BD1147" s="41"/>
      <c r="BE1147" s="41"/>
      <c r="BF1147" s="41"/>
      <c r="BG1147" s="41"/>
      <c r="BH1147" s="41"/>
      <c r="BI1147" s="41"/>
      <c r="BJ1147" s="41"/>
      <c r="BK1147" s="41"/>
      <c r="BL1147" s="41"/>
      <c r="BM1147" s="41"/>
      <c r="BN1147" s="41"/>
      <c r="BO1147" s="41"/>
      <c r="BP1147" s="41"/>
      <c r="BQ1147" s="41"/>
      <c r="BR1147" s="41"/>
      <c r="BS1147" s="41"/>
      <c r="BT1147" s="41"/>
      <c r="BU1147" s="41"/>
      <c r="BV1147" s="41"/>
      <c r="BW1147" s="41"/>
      <c r="BX1147" s="41"/>
      <c r="BY1147" s="41"/>
      <c r="BZ1147" s="41"/>
      <c r="CA1147" s="41"/>
      <c r="CB1147" s="41"/>
      <c r="CC1147" s="41"/>
      <c r="CD1147" s="41"/>
      <c r="CE1147" s="41"/>
      <c r="CF1147" s="41"/>
      <c r="CG1147" s="41"/>
      <c r="CH1147" s="41"/>
      <c r="CI1147" s="41"/>
    </row>
    <row r="1148" spans="3:87" x14ac:dyDescent="0.5">
      <c r="C1148" s="41"/>
      <c r="D1148" s="41"/>
      <c r="E1148" s="41"/>
      <c r="F1148" s="41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1"/>
      <c r="AG1148" s="41"/>
      <c r="AH1148" s="41"/>
      <c r="AI1148" s="41"/>
      <c r="AJ1148" s="41"/>
      <c r="AK1148" s="41"/>
      <c r="AL1148" s="41"/>
      <c r="AM1148" s="41"/>
      <c r="AN1148" s="41"/>
      <c r="AO1148" s="41"/>
      <c r="AP1148" s="41"/>
      <c r="AQ1148" s="41"/>
      <c r="AR1148" s="41"/>
      <c r="AS1148" s="41"/>
      <c r="AT1148" s="41"/>
      <c r="AU1148" s="41"/>
      <c r="AV1148" s="41"/>
      <c r="AW1148" s="41"/>
      <c r="AX1148" s="41"/>
      <c r="AY1148" s="41"/>
      <c r="AZ1148" s="41"/>
      <c r="BA1148" s="41"/>
      <c r="BB1148" s="41"/>
      <c r="BC1148" s="41"/>
      <c r="BD1148" s="41"/>
      <c r="BE1148" s="41"/>
      <c r="BF1148" s="41"/>
      <c r="BG1148" s="41"/>
      <c r="BH1148" s="41"/>
      <c r="BI1148" s="41"/>
      <c r="BJ1148" s="41"/>
      <c r="BK1148" s="41"/>
      <c r="BL1148" s="41"/>
      <c r="BM1148" s="41"/>
      <c r="BN1148" s="41"/>
      <c r="BO1148" s="41"/>
      <c r="BP1148" s="41"/>
      <c r="BQ1148" s="41"/>
      <c r="BR1148" s="41"/>
      <c r="BS1148" s="41"/>
      <c r="BT1148" s="41"/>
      <c r="BU1148" s="41"/>
      <c r="BV1148" s="41"/>
      <c r="BW1148" s="41"/>
      <c r="BX1148" s="41"/>
      <c r="BY1148" s="41"/>
      <c r="BZ1148" s="41"/>
      <c r="CA1148" s="41"/>
      <c r="CB1148" s="41"/>
      <c r="CC1148" s="41"/>
      <c r="CD1148" s="41"/>
      <c r="CE1148" s="41"/>
      <c r="CF1148" s="41"/>
      <c r="CG1148" s="41"/>
      <c r="CH1148" s="41"/>
      <c r="CI1148" s="41"/>
    </row>
    <row r="1149" spans="3:87" x14ac:dyDescent="0.5">
      <c r="C1149" s="41"/>
      <c r="D1149" s="41"/>
      <c r="E1149" s="41"/>
      <c r="F1149" s="41"/>
      <c r="G1149" s="41"/>
      <c r="H1149" s="41"/>
      <c r="I1149" s="41"/>
      <c r="J1149" s="41"/>
      <c r="K1149" s="41"/>
      <c r="L1149" s="41"/>
      <c r="M1149" s="41"/>
      <c r="N1149" s="41"/>
      <c r="O1149" s="41"/>
      <c r="P1149" s="41"/>
      <c r="Q1149" s="41"/>
      <c r="R1149" s="41"/>
      <c r="S1149" s="41"/>
      <c r="T1149" s="41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1"/>
      <c r="AG1149" s="41"/>
      <c r="AH1149" s="41"/>
      <c r="AI1149" s="41"/>
      <c r="AJ1149" s="41"/>
      <c r="AK1149" s="41"/>
      <c r="AL1149" s="41"/>
      <c r="AM1149" s="41"/>
      <c r="AN1149" s="41"/>
      <c r="AO1149" s="41"/>
      <c r="AP1149" s="41"/>
      <c r="AQ1149" s="41"/>
      <c r="AR1149" s="41"/>
      <c r="AS1149" s="41"/>
      <c r="AT1149" s="41"/>
      <c r="AU1149" s="41"/>
      <c r="AV1149" s="41"/>
      <c r="AW1149" s="41"/>
      <c r="AX1149" s="41"/>
      <c r="AY1149" s="41"/>
      <c r="AZ1149" s="41"/>
      <c r="BA1149" s="41"/>
      <c r="BB1149" s="41"/>
      <c r="BC1149" s="41"/>
      <c r="BD1149" s="41"/>
      <c r="BE1149" s="41"/>
      <c r="BF1149" s="41"/>
      <c r="BG1149" s="41"/>
      <c r="BH1149" s="41"/>
      <c r="BI1149" s="41"/>
      <c r="BJ1149" s="41"/>
      <c r="BK1149" s="41"/>
      <c r="BL1149" s="41"/>
      <c r="BM1149" s="41"/>
      <c r="BN1149" s="41"/>
      <c r="BO1149" s="41"/>
      <c r="BP1149" s="41"/>
      <c r="BQ1149" s="41"/>
      <c r="BR1149" s="41"/>
      <c r="BS1149" s="41"/>
      <c r="BT1149" s="41"/>
      <c r="BU1149" s="41"/>
      <c r="BV1149" s="41"/>
      <c r="BW1149" s="41"/>
      <c r="BX1149" s="41"/>
      <c r="BY1149" s="41"/>
      <c r="BZ1149" s="41"/>
      <c r="CA1149" s="41"/>
      <c r="CB1149" s="41"/>
      <c r="CC1149" s="41"/>
      <c r="CD1149" s="41"/>
      <c r="CE1149" s="41"/>
      <c r="CF1149" s="41"/>
      <c r="CG1149" s="41"/>
      <c r="CH1149" s="41"/>
      <c r="CI1149" s="41"/>
    </row>
    <row r="1150" spans="3:87" x14ac:dyDescent="0.5">
      <c r="C1150" s="41"/>
      <c r="D1150" s="41"/>
      <c r="E1150" s="41"/>
      <c r="F1150" s="41"/>
      <c r="G1150" s="41"/>
      <c r="H1150" s="41"/>
      <c r="I1150" s="41"/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1"/>
      <c r="AG1150" s="41"/>
      <c r="AH1150" s="41"/>
      <c r="AI1150" s="41"/>
      <c r="AJ1150" s="41"/>
      <c r="AK1150" s="41"/>
      <c r="AL1150" s="41"/>
      <c r="AM1150" s="41"/>
      <c r="AN1150" s="41"/>
      <c r="AO1150" s="41"/>
      <c r="AP1150" s="41"/>
      <c r="AQ1150" s="41"/>
      <c r="AR1150" s="41"/>
      <c r="AS1150" s="41"/>
      <c r="AT1150" s="41"/>
      <c r="AU1150" s="41"/>
      <c r="AV1150" s="41"/>
      <c r="AW1150" s="41"/>
      <c r="AX1150" s="41"/>
      <c r="AY1150" s="41"/>
      <c r="AZ1150" s="41"/>
      <c r="BA1150" s="41"/>
      <c r="BB1150" s="41"/>
      <c r="BC1150" s="41"/>
      <c r="BD1150" s="41"/>
      <c r="BE1150" s="41"/>
      <c r="BF1150" s="41"/>
      <c r="BG1150" s="41"/>
      <c r="BH1150" s="41"/>
      <c r="BI1150" s="41"/>
      <c r="BJ1150" s="41"/>
      <c r="BK1150" s="41"/>
      <c r="BL1150" s="41"/>
      <c r="BM1150" s="41"/>
      <c r="BN1150" s="41"/>
      <c r="BO1150" s="41"/>
      <c r="BP1150" s="41"/>
      <c r="BQ1150" s="41"/>
      <c r="BR1150" s="41"/>
      <c r="BS1150" s="41"/>
      <c r="BT1150" s="41"/>
      <c r="BU1150" s="41"/>
      <c r="BV1150" s="41"/>
      <c r="BW1150" s="41"/>
      <c r="BX1150" s="41"/>
      <c r="BY1150" s="41"/>
      <c r="BZ1150" s="41"/>
      <c r="CA1150" s="41"/>
      <c r="CB1150" s="41"/>
      <c r="CC1150" s="41"/>
      <c r="CD1150" s="41"/>
      <c r="CE1150" s="41"/>
      <c r="CF1150" s="41"/>
      <c r="CG1150" s="41"/>
      <c r="CH1150" s="41"/>
      <c r="CI1150" s="41"/>
    </row>
    <row r="1151" spans="3:87" x14ac:dyDescent="0.5">
      <c r="C1151" s="41"/>
      <c r="D1151" s="41"/>
      <c r="E1151" s="41"/>
      <c r="F1151" s="41"/>
      <c r="G1151" s="41"/>
      <c r="H1151" s="41"/>
      <c r="I1151" s="41"/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  <c r="AG1151" s="41"/>
      <c r="AH1151" s="41"/>
      <c r="AI1151" s="41"/>
      <c r="AJ1151" s="41"/>
      <c r="AK1151" s="41"/>
      <c r="AL1151" s="41"/>
      <c r="AM1151" s="41"/>
      <c r="AN1151" s="41"/>
      <c r="AO1151" s="41"/>
      <c r="AP1151" s="41"/>
      <c r="AQ1151" s="41"/>
      <c r="AR1151" s="41"/>
      <c r="AS1151" s="41"/>
      <c r="AT1151" s="41"/>
      <c r="AU1151" s="41"/>
      <c r="AV1151" s="41"/>
      <c r="AW1151" s="41"/>
      <c r="AX1151" s="41"/>
      <c r="AY1151" s="41"/>
      <c r="AZ1151" s="41"/>
      <c r="BA1151" s="41"/>
      <c r="BB1151" s="41"/>
      <c r="BC1151" s="41"/>
      <c r="BD1151" s="41"/>
      <c r="BE1151" s="41"/>
      <c r="BF1151" s="41"/>
      <c r="BG1151" s="41"/>
      <c r="BH1151" s="41"/>
      <c r="BI1151" s="41"/>
      <c r="BJ1151" s="41"/>
      <c r="BK1151" s="41"/>
      <c r="BL1151" s="41"/>
      <c r="BM1151" s="41"/>
      <c r="BN1151" s="41"/>
      <c r="BO1151" s="41"/>
      <c r="BP1151" s="41"/>
      <c r="BQ1151" s="41"/>
      <c r="BR1151" s="41"/>
      <c r="BS1151" s="41"/>
      <c r="BT1151" s="41"/>
      <c r="BU1151" s="41"/>
      <c r="BV1151" s="41"/>
      <c r="BW1151" s="41"/>
      <c r="BX1151" s="41"/>
      <c r="BY1151" s="41"/>
      <c r="BZ1151" s="41"/>
      <c r="CA1151" s="41"/>
      <c r="CB1151" s="41"/>
      <c r="CC1151" s="41"/>
      <c r="CD1151" s="41"/>
      <c r="CE1151" s="41"/>
      <c r="CF1151" s="41"/>
      <c r="CG1151" s="41"/>
      <c r="CH1151" s="41"/>
      <c r="CI1151" s="41"/>
    </row>
    <row r="1152" spans="3:87" x14ac:dyDescent="0.5">
      <c r="C1152" s="41"/>
      <c r="D1152" s="41"/>
      <c r="E1152" s="41"/>
      <c r="F1152" s="41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1"/>
      <c r="AG1152" s="41"/>
      <c r="AH1152" s="41"/>
      <c r="AI1152" s="41"/>
      <c r="AJ1152" s="41"/>
      <c r="AK1152" s="41"/>
      <c r="AL1152" s="41"/>
      <c r="AM1152" s="41"/>
      <c r="AN1152" s="41"/>
      <c r="AO1152" s="41"/>
      <c r="AP1152" s="41"/>
      <c r="AQ1152" s="41"/>
      <c r="AR1152" s="41"/>
      <c r="AS1152" s="41"/>
      <c r="AT1152" s="41"/>
      <c r="AU1152" s="41"/>
      <c r="AV1152" s="41"/>
      <c r="AW1152" s="41"/>
      <c r="AX1152" s="41"/>
      <c r="AY1152" s="41"/>
      <c r="AZ1152" s="41"/>
      <c r="BA1152" s="41"/>
      <c r="BB1152" s="41"/>
      <c r="BC1152" s="41"/>
      <c r="BD1152" s="41"/>
      <c r="BE1152" s="41"/>
      <c r="BF1152" s="41"/>
      <c r="BG1152" s="41"/>
      <c r="BH1152" s="41"/>
      <c r="BI1152" s="41"/>
      <c r="BJ1152" s="41"/>
      <c r="BK1152" s="41"/>
      <c r="BL1152" s="41"/>
      <c r="BM1152" s="41"/>
      <c r="BN1152" s="41"/>
      <c r="BO1152" s="41"/>
      <c r="BP1152" s="41"/>
      <c r="BQ1152" s="41"/>
      <c r="BR1152" s="41"/>
      <c r="BS1152" s="41"/>
      <c r="BT1152" s="41"/>
      <c r="BU1152" s="41"/>
      <c r="BV1152" s="41"/>
      <c r="BW1152" s="41"/>
      <c r="BX1152" s="41"/>
      <c r="BY1152" s="41"/>
      <c r="BZ1152" s="41"/>
      <c r="CA1152" s="41"/>
      <c r="CB1152" s="41"/>
      <c r="CC1152" s="41"/>
      <c r="CD1152" s="41"/>
      <c r="CE1152" s="41"/>
      <c r="CF1152" s="41"/>
      <c r="CG1152" s="41"/>
      <c r="CH1152" s="41"/>
      <c r="CI1152" s="41"/>
    </row>
    <row r="1153" spans="3:87" x14ac:dyDescent="0.5">
      <c r="C1153" s="41"/>
      <c r="D1153" s="41"/>
      <c r="E1153" s="41"/>
      <c r="F1153" s="41"/>
      <c r="G1153" s="41"/>
      <c r="H1153" s="41"/>
      <c r="I1153" s="41"/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1"/>
      <c r="AG1153" s="41"/>
      <c r="AH1153" s="41"/>
      <c r="AI1153" s="41"/>
      <c r="AJ1153" s="41"/>
      <c r="AK1153" s="41"/>
      <c r="AL1153" s="41"/>
      <c r="AM1153" s="41"/>
      <c r="AN1153" s="41"/>
      <c r="AO1153" s="41"/>
      <c r="AP1153" s="41"/>
      <c r="AQ1153" s="41"/>
      <c r="AR1153" s="41"/>
      <c r="AS1153" s="41"/>
      <c r="AT1153" s="41"/>
      <c r="AU1153" s="41"/>
      <c r="AV1153" s="41"/>
      <c r="AW1153" s="41"/>
      <c r="AX1153" s="41"/>
      <c r="AY1153" s="41"/>
      <c r="AZ1153" s="41"/>
      <c r="BA1153" s="41"/>
      <c r="BB1153" s="41"/>
      <c r="BC1153" s="41"/>
      <c r="BD1153" s="41"/>
      <c r="BE1153" s="41"/>
      <c r="BF1153" s="41"/>
      <c r="BG1153" s="41"/>
      <c r="BH1153" s="41"/>
      <c r="BI1153" s="41"/>
      <c r="BJ1153" s="41"/>
      <c r="BK1153" s="41"/>
      <c r="BL1153" s="41"/>
      <c r="BM1153" s="41"/>
      <c r="BN1153" s="41"/>
      <c r="BO1153" s="41"/>
      <c r="BP1153" s="41"/>
      <c r="BQ1153" s="41"/>
      <c r="BR1153" s="41"/>
      <c r="BS1153" s="41"/>
      <c r="BT1153" s="41"/>
      <c r="BU1153" s="41"/>
      <c r="BV1153" s="41"/>
      <c r="BW1153" s="41"/>
      <c r="BX1153" s="41"/>
      <c r="BY1153" s="41"/>
      <c r="BZ1153" s="41"/>
      <c r="CA1153" s="41"/>
      <c r="CB1153" s="41"/>
      <c r="CC1153" s="41"/>
      <c r="CD1153" s="41"/>
      <c r="CE1153" s="41"/>
      <c r="CF1153" s="41"/>
      <c r="CG1153" s="41"/>
      <c r="CH1153" s="41"/>
      <c r="CI1153" s="41"/>
    </row>
    <row r="1154" spans="3:87" x14ac:dyDescent="0.5">
      <c r="C1154" s="41"/>
      <c r="D1154" s="41"/>
      <c r="E1154" s="41"/>
      <c r="F1154" s="41"/>
      <c r="G1154" s="41"/>
      <c r="H1154" s="41"/>
      <c r="I1154" s="41"/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1"/>
      <c r="AG1154" s="41"/>
      <c r="AH1154" s="41"/>
      <c r="AI1154" s="41"/>
      <c r="AJ1154" s="41"/>
      <c r="AK1154" s="41"/>
      <c r="AL1154" s="41"/>
      <c r="AM1154" s="41"/>
      <c r="AN1154" s="41"/>
      <c r="AO1154" s="41"/>
      <c r="AP1154" s="41"/>
      <c r="AQ1154" s="41"/>
      <c r="AR1154" s="41"/>
      <c r="AS1154" s="41"/>
      <c r="AT1154" s="41"/>
      <c r="AU1154" s="41"/>
      <c r="AV1154" s="41"/>
      <c r="AW1154" s="41"/>
      <c r="AX1154" s="41"/>
      <c r="AY1154" s="41"/>
      <c r="AZ1154" s="41"/>
      <c r="BA1154" s="41"/>
      <c r="BB1154" s="41"/>
      <c r="BC1154" s="41"/>
      <c r="BD1154" s="41"/>
      <c r="BE1154" s="41"/>
      <c r="BF1154" s="41"/>
      <c r="BG1154" s="41"/>
      <c r="BH1154" s="41"/>
      <c r="BI1154" s="41"/>
      <c r="BJ1154" s="41"/>
      <c r="BK1154" s="41"/>
      <c r="BL1154" s="41"/>
      <c r="BM1154" s="41"/>
      <c r="BN1154" s="41"/>
      <c r="BO1154" s="41"/>
      <c r="BP1154" s="41"/>
      <c r="BQ1154" s="41"/>
      <c r="BR1154" s="41"/>
      <c r="BS1154" s="41"/>
      <c r="BT1154" s="41"/>
      <c r="BU1154" s="41"/>
      <c r="BV1154" s="41"/>
      <c r="BW1154" s="41"/>
      <c r="BX1154" s="41"/>
      <c r="BY1154" s="41"/>
      <c r="BZ1154" s="41"/>
      <c r="CA1154" s="41"/>
      <c r="CB1154" s="41"/>
      <c r="CC1154" s="41"/>
      <c r="CD1154" s="41"/>
      <c r="CE1154" s="41"/>
      <c r="CF1154" s="41"/>
      <c r="CG1154" s="41"/>
      <c r="CH1154" s="41"/>
      <c r="CI1154" s="41"/>
    </row>
    <row r="1155" spans="3:87" x14ac:dyDescent="0.5">
      <c r="C1155" s="41"/>
      <c r="D1155" s="41"/>
      <c r="E1155" s="41"/>
      <c r="F1155" s="41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1"/>
      <c r="AG1155" s="41"/>
      <c r="AH1155" s="41"/>
      <c r="AI1155" s="41"/>
      <c r="AJ1155" s="41"/>
      <c r="AK1155" s="41"/>
      <c r="AL1155" s="41"/>
      <c r="AM1155" s="41"/>
      <c r="AN1155" s="41"/>
      <c r="AO1155" s="41"/>
      <c r="AP1155" s="41"/>
      <c r="AQ1155" s="41"/>
      <c r="AR1155" s="41"/>
      <c r="AS1155" s="41"/>
      <c r="AT1155" s="41"/>
      <c r="AU1155" s="41"/>
      <c r="AV1155" s="41"/>
      <c r="AW1155" s="41"/>
      <c r="AX1155" s="41"/>
      <c r="AY1155" s="41"/>
      <c r="AZ1155" s="41"/>
      <c r="BA1155" s="41"/>
      <c r="BB1155" s="41"/>
      <c r="BC1155" s="41"/>
      <c r="BD1155" s="41"/>
      <c r="BE1155" s="41"/>
      <c r="BF1155" s="41"/>
      <c r="BG1155" s="41"/>
      <c r="BH1155" s="41"/>
      <c r="BI1155" s="41"/>
      <c r="BJ1155" s="41"/>
      <c r="BK1155" s="41"/>
      <c r="BL1155" s="41"/>
      <c r="BM1155" s="41"/>
      <c r="BN1155" s="41"/>
      <c r="BO1155" s="41"/>
      <c r="BP1155" s="41"/>
      <c r="BQ1155" s="41"/>
      <c r="BR1155" s="41"/>
      <c r="BS1155" s="41"/>
      <c r="BT1155" s="41"/>
      <c r="BU1155" s="41"/>
      <c r="BV1155" s="41"/>
      <c r="BW1155" s="41"/>
      <c r="BX1155" s="41"/>
      <c r="BY1155" s="41"/>
      <c r="BZ1155" s="41"/>
      <c r="CA1155" s="41"/>
      <c r="CB1155" s="41"/>
      <c r="CC1155" s="41"/>
      <c r="CD1155" s="41"/>
      <c r="CE1155" s="41"/>
      <c r="CF1155" s="41"/>
      <c r="CG1155" s="41"/>
      <c r="CH1155" s="41"/>
      <c r="CI1155" s="41"/>
    </row>
    <row r="1156" spans="3:87" x14ac:dyDescent="0.5">
      <c r="C1156" s="41"/>
      <c r="D1156" s="41"/>
      <c r="E1156" s="41"/>
      <c r="F1156" s="41"/>
      <c r="G1156" s="41"/>
      <c r="H1156" s="41"/>
      <c r="I1156" s="41"/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  <c r="AG1156" s="41"/>
      <c r="AH1156" s="41"/>
      <c r="AI1156" s="41"/>
      <c r="AJ1156" s="41"/>
      <c r="AK1156" s="41"/>
      <c r="AL1156" s="41"/>
      <c r="AM1156" s="41"/>
      <c r="AN1156" s="41"/>
      <c r="AO1156" s="41"/>
      <c r="AP1156" s="41"/>
      <c r="AQ1156" s="41"/>
      <c r="AR1156" s="41"/>
      <c r="AS1156" s="41"/>
      <c r="AT1156" s="41"/>
      <c r="AU1156" s="41"/>
      <c r="AV1156" s="41"/>
      <c r="AW1156" s="41"/>
      <c r="AX1156" s="41"/>
      <c r="AY1156" s="41"/>
      <c r="AZ1156" s="41"/>
      <c r="BA1156" s="41"/>
      <c r="BB1156" s="41"/>
      <c r="BC1156" s="41"/>
      <c r="BD1156" s="41"/>
      <c r="BE1156" s="41"/>
      <c r="BF1156" s="41"/>
      <c r="BG1156" s="41"/>
      <c r="BH1156" s="41"/>
      <c r="BI1156" s="41"/>
      <c r="BJ1156" s="41"/>
      <c r="BK1156" s="41"/>
      <c r="BL1156" s="41"/>
      <c r="BM1156" s="41"/>
      <c r="BN1156" s="41"/>
      <c r="BO1156" s="41"/>
      <c r="BP1156" s="41"/>
      <c r="BQ1156" s="41"/>
      <c r="BR1156" s="41"/>
      <c r="BS1156" s="41"/>
      <c r="BT1156" s="41"/>
      <c r="BU1156" s="41"/>
      <c r="BV1156" s="41"/>
      <c r="BW1156" s="41"/>
      <c r="BX1156" s="41"/>
      <c r="BY1156" s="41"/>
      <c r="BZ1156" s="41"/>
      <c r="CA1156" s="41"/>
      <c r="CB1156" s="41"/>
      <c r="CC1156" s="41"/>
      <c r="CD1156" s="41"/>
      <c r="CE1156" s="41"/>
      <c r="CF1156" s="41"/>
      <c r="CG1156" s="41"/>
      <c r="CH1156" s="41"/>
      <c r="CI1156" s="41"/>
    </row>
    <row r="1157" spans="3:87" x14ac:dyDescent="0.5">
      <c r="C1157" s="41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  <c r="AG1157" s="41"/>
      <c r="AH1157" s="41"/>
      <c r="AI1157" s="41"/>
      <c r="AJ1157" s="41"/>
      <c r="AK1157" s="41"/>
      <c r="AL1157" s="41"/>
      <c r="AM1157" s="41"/>
      <c r="AN1157" s="41"/>
      <c r="AO1157" s="41"/>
      <c r="AP1157" s="41"/>
      <c r="AQ1157" s="41"/>
      <c r="AR1157" s="41"/>
      <c r="AS1157" s="41"/>
      <c r="AT1157" s="41"/>
      <c r="AU1157" s="41"/>
      <c r="AV1157" s="41"/>
      <c r="AW1157" s="41"/>
      <c r="AX1157" s="41"/>
      <c r="AY1157" s="41"/>
      <c r="AZ1157" s="41"/>
      <c r="BA1157" s="41"/>
      <c r="BB1157" s="41"/>
      <c r="BC1157" s="41"/>
      <c r="BD1157" s="41"/>
      <c r="BE1157" s="41"/>
      <c r="BF1157" s="41"/>
      <c r="BG1157" s="41"/>
      <c r="BH1157" s="41"/>
      <c r="BI1157" s="41"/>
      <c r="BJ1157" s="41"/>
      <c r="BK1157" s="41"/>
      <c r="BL1157" s="41"/>
      <c r="BM1157" s="41"/>
      <c r="BN1157" s="41"/>
      <c r="BO1157" s="41"/>
      <c r="BP1157" s="41"/>
      <c r="BQ1157" s="41"/>
      <c r="BR1157" s="41"/>
      <c r="BS1157" s="41"/>
      <c r="BT1157" s="41"/>
      <c r="BU1157" s="41"/>
      <c r="BV1157" s="41"/>
      <c r="BW1157" s="41"/>
      <c r="BX1157" s="41"/>
      <c r="BY1157" s="41"/>
      <c r="BZ1157" s="41"/>
      <c r="CA1157" s="41"/>
      <c r="CB1157" s="41"/>
      <c r="CC1157" s="41"/>
      <c r="CD1157" s="41"/>
      <c r="CE1157" s="41"/>
      <c r="CF1157" s="41"/>
      <c r="CG1157" s="41"/>
      <c r="CH1157" s="41"/>
      <c r="CI1157" s="41"/>
    </row>
    <row r="1158" spans="3:87" x14ac:dyDescent="0.5">
      <c r="C1158" s="41"/>
      <c r="D1158" s="41"/>
      <c r="E1158" s="41"/>
      <c r="F1158" s="41"/>
      <c r="G1158" s="41"/>
      <c r="H1158" s="41"/>
      <c r="I1158" s="41"/>
      <c r="J1158" s="41"/>
      <c r="K1158" s="41"/>
      <c r="L1158" s="41"/>
      <c r="M1158" s="41"/>
      <c r="N1158" s="41"/>
      <c r="O1158" s="41"/>
      <c r="P1158" s="41"/>
      <c r="Q1158" s="41"/>
      <c r="R1158" s="41"/>
      <c r="S1158" s="41"/>
      <c r="T1158" s="41"/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  <c r="AG1158" s="41"/>
      <c r="AH1158" s="41"/>
      <c r="AI1158" s="41"/>
      <c r="AJ1158" s="41"/>
      <c r="AK1158" s="41"/>
      <c r="AL1158" s="41"/>
      <c r="AM1158" s="41"/>
      <c r="AN1158" s="41"/>
      <c r="AO1158" s="41"/>
      <c r="AP1158" s="41"/>
      <c r="AQ1158" s="41"/>
      <c r="AR1158" s="41"/>
      <c r="AS1158" s="41"/>
      <c r="AT1158" s="41"/>
      <c r="AU1158" s="41"/>
      <c r="AV1158" s="41"/>
      <c r="AW1158" s="41"/>
      <c r="AX1158" s="41"/>
      <c r="AY1158" s="41"/>
      <c r="AZ1158" s="41"/>
      <c r="BA1158" s="41"/>
      <c r="BB1158" s="41"/>
      <c r="BC1158" s="41"/>
      <c r="BD1158" s="41"/>
      <c r="BE1158" s="41"/>
      <c r="BF1158" s="41"/>
      <c r="BG1158" s="41"/>
      <c r="BH1158" s="41"/>
      <c r="BI1158" s="41"/>
      <c r="BJ1158" s="41"/>
      <c r="BK1158" s="41"/>
      <c r="BL1158" s="41"/>
      <c r="BM1158" s="41"/>
      <c r="BN1158" s="41"/>
      <c r="BO1158" s="41"/>
      <c r="BP1158" s="41"/>
      <c r="BQ1158" s="41"/>
      <c r="BR1158" s="41"/>
      <c r="BS1158" s="41"/>
      <c r="BT1158" s="41"/>
      <c r="BU1158" s="41"/>
      <c r="BV1158" s="41"/>
      <c r="BW1158" s="41"/>
      <c r="BX1158" s="41"/>
      <c r="BY1158" s="41"/>
      <c r="BZ1158" s="41"/>
      <c r="CA1158" s="41"/>
      <c r="CB1158" s="41"/>
      <c r="CC1158" s="41"/>
      <c r="CD1158" s="41"/>
      <c r="CE1158" s="41"/>
      <c r="CF1158" s="41"/>
      <c r="CG1158" s="41"/>
      <c r="CH1158" s="41"/>
      <c r="CI1158" s="41"/>
    </row>
    <row r="1159" spans="3:87" x14ac:dyDescent="0.5">
      <c r="C1159" s="41"/>
      <c r="D1159" s="41"/>
      <c r="E1159" s="41"/>
      <c r="F1159" s="41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  <c r="AG1159" s="41"/>
      <c r="AH1159" s="41"/>
      <c r="AI1159" s="41"/>
      <c r="AJ1159" s="41"/>
      <c r="AK1159" s="41"/>
      <c r="AL1159" s="41"/>
      <c r="AM1159" s="41"/>
      <c r="AN1159" s="41"/>
      <c r="AO1159" s="41"/>
      <c r="AP1159" s="41"/>
      <c r="AQ1159" s="41"/>
      <c r="AR1159" s="41"/>
      <c r="AS1159" s="41"/>
      <c r="AT1159" s="41"/>
      <c r="AU1159" s="41"/>
      <c r="AV1159" s="41"/>
      <c r="AW1159" s="41"/>
      <c r="AX1159" s="41"/>
      <c r="AY1159" s="41"/>
      <c r="AZ1159" s="41"/>
      <c r="BA1159" s="41"/>
      <c r="BB1159" s="41"/>
      <c r="BC1159" s="41"/>
      <c r="BD1159" s="41"/>
      <c r="BE1159" s="41"/>
      <c r="BF1159" s="41"/>
      <c r="BG1159" s="41"/>
      <c r="BH1159" s="41"/>
      <c r="BI1159" s="41"/>
      <c r="BJ1159" s="41"/>
      <c r="BK1159" s="41"/>
      <c r="BL1159" s="41"/>
      <c r="BM1159" s="41"/>
      <c r="BN1159" s="41"/>
      <c r="BO1159" s="41"/>
      <c r="BP1159" s="41"/>
      <c r="BQ1159" s="41"/>
      <c r="BR1159" s="41"/>
      <c r="BS1159" s="41"/>
      <c r="BT1159" s="41"/>
      <c r="BU1159" s="41"/>
      <c r="BV1159" s="41"/>
      <c r="BW1159" s="41"/>
      <c r="BX1159" s="41"/>
      <c r="BY1159" s="41"/>
      <c r="BZ1159" s="41"/>
      <c r="CA1159" s="41"/>
      <c r="CB1159" s="41"/>
      <c r="CC1159" s="41"/>
      <c r="CD1159" s="41"/>
      <c r="CE1159" s="41"/>
      <c r="CF1159" s="41"/>
      <c r="CG1159" s="41"/>
      <c r="CH1159" s="41"/>
      <c r="CI1159" s="41"/>
    </row>
    <row r="1160" spans="3:87" x14ac:dyDescent="0.5">
      <c r="C1160" s="41"/>
      <c r="D1160" s="41"/>
      <c r="E1160" s="41"/>
      <c r="F1160" s="41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  <c r="AG1160" s="41"/>
      <c r="AH1160" s="41"/>
      <c r="AI1160" s="41"/>
      <c r="AJ1160" s="41"/>
      <c r="AK1160" s="41"/>
      <c r="AL1160" s="41"/>
      <c r="AM1160" s="41"/>
      <c r="AN1160" s="41"/>
      <c r="AO1160" s="41"/>
      <c r="AP1160" s="41"/>
      <c r="AQ1160" s="41"/>
      <c r="AR1160" s="41"/>
      <c r="AS1160" s="41"/>
      <c r="AT1160" s="41"/>
      <c r="AU1160" s="41"/>
      <c r="AV1160" s="41"/>
      <c r="AW1160" s="41"/>
      <c r="AX1160" s="41"/>
      <c r="AY1160" s="41"/>
      <c r="AZ1160" s="41"/>
      <c r="BA1160" s="41"/>
      <c r="BB1160" s="41"/>
      <c r="BC1160" s="41"/>
      <c r="BD1160" s="41"/>
      <c r="BE1160" s="41"/>
      <c r="BF1160" s="41"/>
      <c r="BG1160" s="41"/>
      <c r="BH1160" s="41"/>
      <c r="BI1160" s="41"/>
      <c r="BJ1160" s="41"/>
      <c r="BK1160" s="41"/>
      <c r="BL1160" s="41"/>
      <c r="BM1160" s="41"/>
      <c r="BN1160" s="41"/>
      <c r="BO1160" s="41"/>
      <c r="BP1160" s="41"/>
      <c r="BQ1160" s="41"/>
      <c r="BR1160" s="41"/>
      <c r="BS1160" s="41"/>
      <c r="BT1160" s="41"/>
      <c r="BU1160" s="41"/>
      <c r="BV1160" s="41"/>
      <c r="BW1160" s="41"/>
      <c r="BX1160" s="41"/>
      <c r="BY1160" s="41"/>
      <c r="BZ1160" s="41"/>
      <c r="CA1160" s="41"/>
      <c r="CB1160" s="41"/>
      <c r="CC1160" s="41"/>
      <c r="CD1160" s="41"/>
      <c r="CE1160" s="41"/>
      <c r="CF1160" s="41"/>
      <c r="CG1160" s="41"/>
      <c r="CH1160" s="41"/>
      <c r="CI1160" s="41"/>
    </row>
    <row r="1161" spans="3:87" x14ac:dyDescent="0.5">
      <c r="C1161" s="41"/>
      <c r="D1161" s="41"/>
      <c r="E1161" s="41"/>
      <c r="F1161" s="41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  <c r="AG1161" s="41"/>
      <c r="AH1161" s="41"/>
      <c r="AI1161" s="41"/>
      <c r="AJ1161" s="41"/>
      <c r="AK1161" s="41"/>
      <c r="AL1161" s="41"/>
      <c r="AM1161" s="41"/>
      <c r="AN1161" s="41"/>
      <c r="AO1161" s="41"/>
      <c r="AP1161" s="41"/>
      <c r="AQ1161" s="41"/>
      <c r="AR1161" s="41"/>
      <c r="AS1161" s="41"/>
      <c r="AT1161" s="41"/>
      <c r="AU1161" s="41"/>
      <c r="AV1161" s="41"/>
      <c r="AW1161" s="41"/>
      <c r="AX1161" s="41"/>
      <c r="AY1161" s="41"/>
      <c r="AZ1161" s="41"/>
      <c r="BA1161" s="41"/>
      <c r="BB1161" s="41"/>
      <c r="BC1161" s="41"/>
      <c r="BD1161" s="41"/>
      <c r="BE1161" s="41"/>
      <c r="BF1161" s="41"/>
      <c r="BG1161" s="41"/>
      <c r="BH1161" s="41"/>
      <c r="BI1161" s="41"/>
      <c r="BJ1161" s="41"/>
      <c r="BK1161" s="41"/>
      <c r="BL1161" s="41"/>
      <c r="BM1161" s="41"/>
      <c r="BN1161" s="41"/>
      <c r="BO1161" s="41"/>
      <c r="BP1161" s="41"/>
      <c r="BQ1161" s="41"/>
      <c r="BR1161" s="41"/>
      <c r="BS1161" s="41"/>
      <c r="BT1161" s="41"/>
      <c r="BU1161" s="41"/>
      <c r="BV1161" s="41"/>
      <c r="BW1161" s="41"/>
      <c r="BX1161" s="41"/>
      <c r="BY1161" s="41"/>
      <c r="BZ1161" s="41"/>
      <c r="CA1161" s="41"/>
      <c r="CB1161" s="41"/>
      <c r="CC1161" s="41"/>
      <c r="CD1161" s="41"/>
      <c r="CE1161" s="41"/>
      <c r="CF1161" s="41"/>
      <c r="CG1161" s="41"/>
      <c r="CH1161" s="41"/>
      <c r="CI1161" s="41"/>
    </row>
    <row r="1162" spans="3:87" x14ac:dyDescent="0.5">
      <c r="C1162" s="41"/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41"/>
      <c r="S1162" s="41"/>
      <c r="T1162" s="41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  <c r="AG1162" s="41"/>
      <c r="AH1162" s="41"/>
      <c r="AI1162" s="41"/>
      <c r="AJ1162" s="41"/>
      <c r="AK1162" s="41"/>
      <c r="AL1162" s="41"/>
      <c r="AM1162" s="41"/>
      <c r="AN1162" s="41"/>
      <c r="AO1162" s="41"/>
      <c r="AP1162" s="41"/>
      <c r="AQ1162" s="41"/>
      <c r="AR1162" s="41"/>
      <c r="AS1162" s="41"/>
      <c r="AT1162" s="41"/>
      <c r="AU1162" s="41"/>
      <c r="AV1162" s="41"/>
      <c r="AW1162" s="41"/>
      <c r="AX1162" s="41"/>
      <c r="AY1162" s="41"/>
      <c r="AZ1162" s="41"/>
      <c r="BA1162" s="41"/>
      <c r="BB1162" s="41"/>
      <c r="BC1162" s="41"/>
      <c r="BD1162" s="41"/>
      <c r="BE1162" s="41"/>
      <c r="BF1162" s="41"/>
      <c r="BG1162" s="41"/>
      <c r="BH1162" s="41"/>
      <c r="BI1162" s="41"/>
      <c r="BJ1162" s="41"/>
      <c r="BK1162" s="41"/>
      <c r="BL1162" s="41"/>
      <c r="BM1162" s="41"/>
      <c r="BN1162" s="41"/>
      <c r="BO1162" s="41"/>
      <c r="BP1162" s="41"/>
      <c r="BQ1162" s="41"/>
      <c r="BR1162" s="41"/>
      <c r="BS1162" s="41"/>
      <c r="BT1162" s="41"/>
      <c r="BU1162" s="41"/>
      <c r="BV1162" s="41"/>
      <c r="BW1162" s="41"/>
      <c r="BX1162" s="41"/>
      <c r="BY1162" s="41"/>
      <c r="BZ1162" s="41"/>
      <c r="CA1162" s="41"/>
      <c r="CB1162" s="41"/>
      <c r="CC1162" s="41"/>
      <c r="CD1162" s="41"/>
      <c r="CE1162" s="41"/>
      <c r="CF1162" s="41"/>
      <c r="CG1162" s="41"/>
      <c r="CH1162" s="41"/>
      <c r="CI1162" s="41"/>
    </row>
    <row r="1163" spans="3:87" x14ac:dyDescent="0.5">
      <c r="C1163" s="41"/>
      <c r="D1163" s="41"/>
      <c r="E1163" s="41"/>
      <c r="F1163" s="41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  <c r="AG1163" s="41"/>
      <c r="AH1163" s="41"/>
      <c r="AI1163" s="41"/>
      <c r="AJ1163" s="41"/>
      <c r="AK1163" s="41"/>
      <c r="AL1163" s="41"/>
      <c r="AM1163" s="41"/>
      <c r="AN1163" s="41"/>
      <c r="AO1163" s="41"/>
      <c r="AP1163" s="41"/>
      <c r="AQ1163" s="41"/>
      <c r="AR1163" s="41"/>
      <c r="AS1163" s="41"/>
      <c r="AT1163" s="41"/>
      <c r="AU1163" s="41"/>
      <c r="AV1163" s="41"/>
      <c r="AW1163" s="41"/>
      <c r="AX1163" s="41"/>
      <c r="AY1163" s="41"/>
      <c r="AZ1163" s="41"/>
      <c r="BA1163" s="41"/>
      <c r="BB1163" s="41"/>
      <c r="BC1163" s="41"/>
      <c r="BD1163" s="41"/>
      <c r="BE1163" s="41"/>
      <c r="BF1163" s="41"/>
      <c r="BG1163" s="41"/>
      <c r="BH1163" s="41"/>
      <c r="BI1163" s="41"/>
      <c r="BJ1163" s="41"/>
      <c r="BK1163" s="41"/>
      <c r="BL1163" s="41"/>
      <c r="BM1163" s="41"/>
      <c r="BN1163" s="41"/>
      <c r="BO1163" s="41"/>
      <c r="BP1163" s="41"/>
      <c r="BQ1163" s="41"/>
      <c r="BR1163" s="41"/>
      <c r="BS1163" s="41"/>
      <c r="BT1163" s="41"/>
      <c r="BU1163" s="41"/>
      <c r="BV1163" s="41"/>
      <c r="BW1163" s="41"/>
      <c r="BX1163" s="41"/>
      <c r="BY1163" s="41"/>
      <c r="BZ1163" s="41"/>
      <c r="CA1163" s="41"/>
      <c r="CB1163" s="41"/>
      <c r="CC1163" s="41"/>
      <c r="CD1163" s="41"/>
      <c r="CE1163" s="41"/>
      <c r="CF1163" s="41"/>
      <c r="CG1163" s="41"/>
      <c r="CH1163" s="41"/>
      <c r="CI1163" s="41"/>
    </row>
    <row r="1164" spans="3:87" x14ac:dyDescent="0.5">
      <c r="C1164" s="41"/>
      <c r="D1164" s="41"/>
      <c r="E1164" s="41"/>
      <c r="F1164" s="41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  <c r="AG1164" s="41"/>
      <c r="AH1164" s="41"/>
      <c r="AI1164" s="41"/>
      <c r="AJ1164" s="41"/>
      <c r="AK1164" s="41"/>
      <c r="AL1164" s="41"/>
      <c r="AM1164" s="41"/>
      <c r="AN1164" s="41"/>
      <c r="AO1164" s="41"/>
      <c r="AP1164" s="41"/>
      <c r="AQ1164" s="41"/>
      <c r="AR1164" s="41"/>
      <c r="AS1164" s="41"/>
      <c r="AT1164" s="41"/>
      <c r="AU1164" s="41"/>
      <c r="AV1164" s="41"/>
      <c r="AW1164" s="41"/>
      <c r="AX1164" s="41"/>
      <c r="AY1164" s="41"/>
      <c r="AZ1164" s="41"/>
      <c r="BA1164" s="41"/>
      <c r="BB1164" s="41"/>
      <c r="BC1164" s="41"/>
      <c r="BD1164" s="41"/>
      <c r="BE1164" s="41"/>
      <c r="BF1164" s="41"/>
      <c r="BG1164" s="41"/>
      <c r="BH1164" s="41"/>
      <c r="BI1164" s="41"/>
      <c r="BJ1164" s="41"/>
      <c r="BK1164" s="41"/>
      <c r="BL1164" s="41"/>
      <c r="BM1164" s="41"/>
      <c r="BN1164" s="41"/>
      <c r="BO1164" s="41"/>
      <c r="BP1164" s="41"/>
      <c r="BQ1164" s="41"/>
      <c r="BR1164" s="41"/>
      <c r="BS1164" s="41"/>
      <c r="BT1164" s="41"/>
      <c r="BU1164" s="41"/>
      <c r="BV1164" s="41"/>
      <c r="BW1164" s="41"/>
      <c r="BX1164" s="41"/>
      <c r="BY1164" s="41"/>
      <c r="BZ1164" s="41"/>
      <c r="CA1164" s="41"/>
      <c r="CB1164" s="41"/>
      <c r="CC1164" s="41"/>
      <c r="CD1164" s="41"/>
      <c r="CE1164" s="41"/>
      <c r="CF1164" s="41"/>
      <c r="CG1164" s="41"/>
      <c r="CH1164" s="41"/>
      <c r="CI1164" s="41"/>
    </row>
    <row r="1165" spans="3:87" x14ac:dyDescent="0.5">
      <c r="C1165" s="41"/>
      <c r="D1165" s="41"/>
      <c r="E1165" s="41"/>
      <c r="F1165" s="41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  <c r="AG1165" s="41"/>
      <c r="AH1165" s="41"/>
      <c r="AI1165" s="41"/>
      <c r="AJ1165" s="41"/>
      <c r="AK1165" s="41"/>
      <c r="AL1165" s="41"/>
      <c r="AM1165" s="41"/>
      <c r="AN1165" s="41"/>
      <c r="AO1165" s="41"/>
      <c r="AP1165" s="41"/>
      <c r="AQ1165" s="41"/>
      <c r="AR1165" s="41"/>
      <c r="AS1165" s="41"/>
      <c r="AT1165" s="41"/>
      <c r="AU1165" s="41"/>
      <c r="AV1165" s="41"/>
      <c r="AW1165" s="41"/>
      <c r="AX1165" s="41"/>
      <c r="AY1165" s="41"/>
      <c r="AZ1165" s="41"/>
      <c r="BA1165" s="41"/>
      <c r="BB1165" s="41"/>
      <c r="BC1165" s="41"/>
      <c r="BD1165" s="41"/>
      <c r="BE1165" s="41"/>
      <c r="BF1165" s="41"/>
      <c r="BG1165" s="41"/>
      <c r="BH1165" s="41"/>
      <c r="BI1165" s="41"/>
      <c r="BJ1165" s="41"/>
      <c r="BK1165" s="41"/>
      <c r="BL1165" s="41"/>
      <c r="BM1165" s="41"/>
      <c r="BN1165" s="41"/>
      <c r="BO1165" s="41"/>
      <c r="BP1165" s="41"/>
      <c r="BQ1165" s="41"/>
      <c r="BR1165" s="41"/>
      <c r="BS1165" s="41"/>
      <c r="BT1165" s="41"/>
      <c r="BU1165" s="41"/>
      <c r="BV1165" s="41"/>
      <c r="BW1165" s="41"/>
      <c r="BX1165" s="41"/>
      <c r="BY1165" s="41"/>
      <c r="BZ1165" s="41"/>
      <c r="CA1165" s="41"/>
      <c r="CB1165" s="41"/>
      <c r="CC1165" s="41"/>
      <c r="CD1165" s="41"/>
      <c r="CE1165" s="41"/>
      <c r="CF1165" s="41"/>
      <c r="CG1165" s="41"/>
      <c r="CH1165" s="41"/>
      <c r="CI1165" s="41"/>
    </row>
    <row r="1166" spans="3:87" x14ac:dyDescent="0.5">
      <c r="C1166" s="41"/>
      <c r="D1166" s="41"/>
      <c r="E1166" s="41"/>
      <c r="F1166" s="41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  <c r="AG1166" s="41"/>
      <c r="AH1166" s="41"/>
      <c r="AI1166" s="41"/>
      <c r="AJ1166" s="41"/>
      <c r="AK1166" s="41"/>
      <c r="AL1166" s="41"/>
      <c r="AM1166" s="41"/>
      <c r="AN1166" s="41"/>
      <c r="AO1166" s="41"/>
      <c r="AP1166" s="41"/>
      <c r="AQ1166" s="41"/>
      <c r="AR1166" s="41"/>
      <c r="AS1166" s="41"/>
      <c r="AT1166" s="41"/>
      <c r="AU1166" s="41"/>
      <c r="AV1166" s="41"/>
      <c r="AW1166" s="41"/>
      <c r="AX1166" s="41"/>
      <c r="AY1166" s="41"/>
      <c r="AZ1166" s="41"/>
      <c r="BA1166" s="41"/>
      <c r="BB1166" s="41"/>
      <c r="BC1166" s="41"/>
      <c r="BD1166" s="41"/>
      <c r="BE1166" s="41"/>
      <c r="BF1166" s="41"/>
      <c r="BG1166" s="41"/>
      <c r="BH1166" s="41"/>
      <c r="BI1166" s="41"/>
      <c r="BJ1166" s="41"/>
      <c r="BK1166" s="41"/>
      <c r="BL1166" s="41"/>
      <c r="BM1166" s="41"/>
      <c r="BN1166" s="41"/>
      <c r="BO1166" s="41"/>
      <c r="BP1166" s="41"/>
      <c r="BQ1166" s="41"/>
      <c r="BR1166" s="41"/>
      <c r="BS1166" s="41"/>
      <c r="BT1166" s="41"/>
      <c r="BU1166" s="41"/>
      <c r="BV1166" s="41"/>
      <c r="BW1166" s="41"/>
      <c r="BX1166" s="41"/>
      <c r="BY1166" s="41"/>
      <c r="BZ1166" s="41"/>
      <c r="CA1166" s="41"/>
      <c r="CB1166" s="41"/>
      <c r="CC1166" s="41"/>
      <c r="CD1166" s="41"/>
      <c r="CE1166" s="41"/>
      <c r="CF1166" s="41"/>
      <c r="CG1166" s="41"/>
      <c r="CH1166" s="41"/>
      <c r="CI1166" s="41"/>
    </row>
    <row r="1167" spans="3:87" x14ac:dyDescent="0.5">
      <c r="C1167" s="41"/>
      <c r="D1167" s="41"/>
      <c r="E1167" s="41"/>
      <c r="F1167" s="41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  <c r="AG1167" s="41"/>
      <c r="AH1167" s="41"/>
      <c r="AI1167" s="41"/>
      <c r="AJ1167" s="41"/>
      <c r="AK1167" s="41"/>
      <c r="AL1167" s="41"/>
      <c r="AM1167" s="41"/>
      <c r="AN1167" s="41"/>
      <c r="AO1167" s="41"/>
      <c r="AP1167" s="41"/>
      <c r="AQ1167" s="41"/>
      <c r="AR1167" s="41"/>
      <c r="AS1167" s="41"/>
      <c r="AT1167" s="41"/>
      <c r="AU1167" s="41"/>
      <c r="AV1167" s="41"/>
      <c r="AW1167" s="41"/>
      <c r="AX1167" s="41"/>
      <c r="AY1167" s="41"/>
      <c r="AZ1167" s="41"/>
      <c r="BA1167" s="41"/>
      <c r="BB1167" s="41"/>
      <c r="BC1167" s="41"/>
      <c r="BD1167" s="41"/>
      <c r="BE1167" s="41"/>
      <c r="BF1167" s="41"/>
      <c r="BG1167" s="41"/>
      <c r="BH1167" s="41"/>
      <c r="BI1167" s="41"/>
      <c r="BJ1167" s="41"/>
      <c r="BK1167" s="41"/>
      <c r="BL1167" s="41"/>
      <c r="BM1167" s="41"/>
      <c r="BN1167" s="41"/>
      <c r="BO1167" s="41"/>
      <c r="BP1167" s="41"/>
      <c r="BQ1167" s="41"/>
      <c r="BR1167" s="41"/>
      <c r="BS1167" s="41"/>
      <c r="BT1167" s="41"/>
      <c r="BU1167" s="41"/>
      <c r="BV1167" s="41"/>
      <c r="BW1167" s="41"/>
      <c r="BX1167" s="41"/>
      <c r="BY1167" s="41"/>
      <c r="BZ1167" s="41"/>
      <c r="CA1167" s="41"/>
      <c r="CB1167" s="41"/>
      <c r="CC1167" s="41"/>
      <c r="CD1167" s="41"/>
      <c r="CE1167" s="41"/>
      <c r="CF1167" s="41"/>
      <c r="CG1167" s="41"/>
      <c r="CH1167" s="41"/>
      <c r="CI1167" s="41"/>
    </row>
    <row r="1168" spans="3:87" x14ac:dyDescent="0.5">
      <c r="C1168" s="41"/>
      <c r="D1168" s="41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  <c r="AG1168" s="41"/>
      <c r="AH1168" s="41"/>
      <c r="AI1168" s="41"/>
      <c r="AJ1168" s="41"/>
      <c r="AK1168" s="41"/>
      <c r="AL1168" s="41"/>
      <c r="AM1168" s="41"/>
      <c r="AN1168" s="41"/>
      <c r="AO1168" s="41"/>
      <c r="AP1168" s="41"/>
      <c r="AQ1168" s="41"/>
      <c r="AR1168" s="41"/>
      <c r="AS1168" s="41"/>
      <c r="AT1168" s="41"/>
      <c r="AU1168" s="41"/>
      <c r="AV1168" s="41"/>
      <c r="AW1168" s="41"/>
      <c r="AX1168" s="41"/>
      <c r="AY1168" s="41"/>
      <c r="AZ1168" s="41"/>
      <c r="BA1168" s="41"/>
      <c r="BB1168" s="41"/>
      <c r="BC1168" s="41"/>
      <c r="BD1168" s="41"/>
      <c r="BE1168" s="41"/>
      <c r="BF1168" s="41"/>
      <c r="BG1168" s="41"/>
      <c r="BH1168" s="41"/>
      <c r="BI1168" s="41"/>
      <c r="BJ1168" s="41"/>
      <c r="BK1168" s="41"/>
      <c r="BL1168" s="41"/>
      <c r="BM1168" s="41"/>
      <c r="BN1168" s="41"/>
      <c r="BO1168" s="41"/>
      <c r="BP1168" s="41"/>
      <c r="BQ1168" s="41"/>
      <c r="BR1168" s="41"/>
      <c r="BS1168" s="41"/>
      <c r="BT1168" s="41"/>
      <c r="BU1168" s="41"/>
      <c r="BV1168" s="41"/>
      <c r="BW1168" s="41"/>
      <c r="BX1168" s="41"/>
      <c r="BY1168" s="41"/>
      <c r="BZ1168" s="41"/>
      <c r="CA1168" s="41"/>
      <c r="CB1168" s="41"/>
      <c r="CC1168" s="41"/>
      <c r="CD1168" s="41"/>
      <c r="CE1168" s="41"/>
      <c r="CF1168" s="41"/>
      <c r="CG1168" s="41"/>
      <c r="CH1168" s="41"/>
      <c r="CI1168" s="41"/>
    </row>
    <row r="1169" spans="3:87" x14ac:dyDescent="0.5">
      <c r="C1169" s="41"/>
      <c r="D1169" s="41"/>
      <c r="E1169" s="41"/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  <c r="AG1169" s="41"/>
      <c r="AH1169" s="41"/>
      <c r="AI1169" s="41"/>
      <c r="AJ1169" s="41"/>
      <c r="AK1169" s="41"/>
      <c r="AL1169" s="41"/>
      <c r="AM1169" s="41"/>
      <c r="AN1169" s="41"/>
      <c r="AO1169" s="41"/>
      <c r="AP1169" s="41"/>
      <c r="AQ1169" s="41"/>
      <c r="AR1169" s="41"/>
      <c r="AS1169" s="41"/>
      <c r="AT1169" s="41"/>
      <c r="AU1169" s="41"/>
      <c r="AV1169" s="41"/>
      <c r="AW1169" s="41"/>
      <c r="AX1169" s="41"/>
      <c r="AY1169" s="41"/>
      <c r="AZ1169" s="41"/>
      <c r="BA1169" s="41"/>
      <c r="BB1169" s="41"/>
      <c r="BC1169" s="41"/>
      <c r="BD1169" s="41"/>
      <c r="BE1169" s="41"/>
      <c r="BF1169" s="41"/>
      <c r="BG1169" s="41"/>
      <c r="BH1169" s="41"/>
      <c r="BI1169" s="41"/>
      <c r="BJ1169" s="41"/>
      <c r="BK1169" s="41"/>
      <c r="BL1169" s="41"/>
      <c r="BM1169" s="41"/>
      <c r="BN1169" s="41"/>
      <c r="BO1169" s="41"/>
      <c r="BP1169" s="41"/>
      <c r="BQ1169" s="41"/>
      <c r="BR1169" s="41"/>
      <c r="BS1169" s="41"/>
      <c r="BT1169" s="41"/>
      <c r="BU1169" s="41"/>
      <c r="BV1169" s="41"/>
      <c r="BW1169" s="41"/>
      <c r="BX1169" s="41"/>
      <c r="BY1169" s="41"/>
      <c r="BZ1169" s="41"/>
      <c r="CA1169" s="41"/>
      <c r="CB1169" s="41"/>
      <c r="CC1169" s="41"/>
      <c r="CD1169" s="41"/>
      <c r="CE1169" s="41"/>
      <c r="CF1169" s="41"/>
      <c r="CG1169" s="41"/>
      <c r="CH1169" s="41"/>
      <c r="CI1169" s="41"/>
    </row>
    <row r="1170" spans="3:87" x14ac:dyDescent="0.5">
      <c r="C1170" s="41"/>
      <c r="D1170" s="41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  <c r="AG1170" s="41"/>
      <c r="AH1170" s="41"/>
      <c r="AI1170" s="41"/>
      <c r="AJ1170" s="41"/>
      <c r="AK1170" s="41"/>
      <c r="AL1170" s="41"/>
      <c r="AM1170" s="41"/>
      <c r="AN1170" s="41"/>
      <c r="AO1170" s="41"/>
      <c r="AP1170" s="41"/>
      <c r="AQ1170" s="41"/>
      <c r="AR1170" s="41"/>
      <c r="AS1170" s="41"/>
      <c r="AT1170" s="41"/>
      <c r="AU1170" s="41"/>
      <c r="AV1170" s="41"/>
      <c r="AW1170" s="41"/>
      <c r="AX1170" s="41"/>
      <c r="AY1170" s="41"/>
      <c r="AZ1170" s="41"/>
      <c r="BA1170" s="41"/>
      <c r="BB1170" s="41"/>
      <c r="BC1170" s="41"/>
      <c r="BD1170" s="41"/>
      <c r="BE1170" s="41"/>
      <c r="BF1170" s="41"/>
      <c r="BG1170" s="41"/>
      <c r="BH1170" s="41"/>
      <c r="BI1170" s="41"/>
      <c r="BJ1170" s="41"/>
      <c r="BK1170" s="41"/>
      <c r="BL1170" s="41"/>
      <c r="BM1170" s="41"/>
      <c r="BN1170" s="41"/>
      <c r="BO1170" s="41"/>
      <c r="BP1170" s="41"/>
      <c r="BQ1170" s="41"/>
      <c r="BR1170" s="41"/>
      <c r="BS1170" s="41"/>
      <c r="BT1170" s="41"/>
      <c r="BU1170" s="41"/>
      <c r="BV1170" s="41"/>
      <c r="BW1170" s="41"/>
      <c r="BX1170" s="41"/>
      <c r="BY1170" s="41"/>
      <c r="BZ1170" s="41"/>
      <c r="CA1170" s="41"/>
      <c r="CB1170" s="41"/>
      <c r="CC1170" s="41"/>
      <c r="CD1170" s="41"/>
      <c r="CE1170" s="41"/>
      <c r="CF1170" s="41"/>
      <c r="CG1170" s="41"/>
      <c r="CH1170" s="41"/>
      <c r="CI1170" s="41"/>
    </row>
    <row r="1171" spans="3:87" x14ac:dyDescent="0.5">
      <c r="C1171" s="41"/>
      <c r="D1171" s="41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  <c r="AG1171" s="41"/>
      <c r="AH1171" s="41"/>
      <c r="AI1171" s="41"/>
      <c r="AJ1171" s="41"/>
      <c r="AK1171" s="41"/>
      <c r="AL1171" s="41"/>
      <c r="AM1171" s="41"/>
      <c r="AN1171" s="41"/>
      <c r="AO1171" s="41"/>
      <c r="AP1171" s="41"/>
      <c r="AQ1171" s="41"/>
      <c r="AR1171" s="41"/>
      <c r="AS1171" s="41"/>
      <c r="AT1171" s="41"/>
      <c r="AU1171" s="41"/>
      <c r="AV1171" s="41"/>
      <c r="AW1171" s="41"/>
      <c r="AX1171" s="41"/>
      <c r="AY1171" s="41"/>
      <c r="AZ1171" s="41"/>
      <c r="BA1171" s="41"/>
      <c r="BB1171" s="41"/>
      <c r="BC1171" s="41"/>
      <c r="BD1171" s="41"/>
      <c r="BE1171" s="41"/>
      <c r="BF1171" s="41"/>
      <c r="BG1171" s="41"/>
      <c r="BH1171" s="41"/>
      <c r="BI1171" s="41"/>
      <c r="BJ1171" s="41"/>
      <c r="BK1171" s="41"/>
      <c r="BL1171" s="41"/>
      <c r="BM1171" s="41"/>
      <c r="BN1171" s="41"/>
      <c r="BO1171" s="41"/>
      <c r="BP1171" s="41"/>
      <c r="BQ1171" s="41"/>
      <c r="BR1171" s="41"/>
      <c r="BS1171" s="41"/>
      <c r="BT1171" s="41"/>
      <c r="BU1171" s="41"/>
      <c r="BV1171" s="41"/>
      <c r="BW1171" s="41"/>
      <c r="BX1171" s="41"/>
      <c r="BY1171" s="41"/>
      <c r="BZ1171" s="41"/>
      <c r="CA1171" s="41"/>
      <c r="CB1171" s="41"/>
      <c r="CC1171" s="41"/>
      <c r="CD1171" s="41"/>
      <c r="CE1171" s="41"/>
      <c r="CF1171" s="41"/>
      <c r="CG1171" s="41"/>
      <c r="CH1171" s="41"/>
      <c r="CI1171" s="41"/>
    </row>
    <row r="1172" spans="3:87" x14ac:dyDescent="0.5">
      <c r="C1172" s="41"/>
      <c r="D1172" s="41"/>
      <c r="E1172" s="41"/>
      <c r="F1172" s="41"/>
      <c r="G1172" s="41"/>
      <c r="H1172" s="41"/>
      <c r="I1172" s="41"/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  <c r="AG1172" s="41"/>
      <c r="AH1172" s="41"/>
      <c r="AI1172" s="41"/>
      <c r="AJ1172" s="41"/>
      <c r="AK1172" s="41"/>
      <c r="AL1172" s="41"/>
      <c r="AM1172" s="41"/>
      <c r="AN1172" s="41"/>
      <c r="AO1172" s="41"/>
      <c r="AP1172" s="41"/>
      <c r="AQ1172" s="41"/>
      <c r="AR1172" s="41"/>
      <c r="AS1172" s="41"/>
      <c r="AT1172" s="41"/>
      <c r="AU1172" s="41"/>
      <c r="AV1172" s="41"/>
      <c r="AW1172" s="41"/>
      <c r="AX1172" s="41"/>
      <c r="AY1172" s="41"/>
      <c r="AZ1172" s="41"/>
      <c r="BA1172" s="41"/>
      <c r="BB1172" s="41"/>
      <c r="BC1172" s="41"/>
      <c r="BD1172" s="41"/>
      <c r="BE1172" s="41"/>
      <c r="BF1172" s="41"/>
      <c r="BG1172" s="41"/>
      <c r="BH1172" s="41"/>
      <c r="BI1172" s="41"/>
      <c r="BJ1172" s="41"/>
      <c r="BK1172" s="41"/>
      <c r="BL1172" s="41"/>
      <c r="BM1172" s="41"/>
      <c r="BN1172" s="41"/>
      <c r="BO1172" s="41"/>
      <c r="BP1172" s="41"/>
      <c r="BQ1172" s="41"/>
      <c r="BR1172" s="41"/>
      <c r="BS1172" s="41"/>
      <c r="BT1172" s="41"/>
      <c r="BU1172" s="41"/>
      <c r="BV1172" s="41"/>
      <c r="BW1172" s="41"/>
      <c r="BX1172" s="41"/>
      <c r="BY1172" s="41"/>
      <c r="BZ1172" s="41"/>
      <c r="CA1172" s="41"/>
      <c r="CB1172" s="41"/>
      <c r="CC1172" s="41"/>
      <c r="CD1172" s="41"/>
      <c r="CE1172" s="41"/>
      <c r="CF1172" s="41"/>
      <c r="CG1172" s="41"/>
      <c r="CH1172" s="41"/>
      <c r="CI1172" s="41"/>
    </row>
    <row r="1173" spans="3:87" x14ac:dyDescent="0.5">
      <c r="C1173" s="41"/>
      <c r="D1173" s="41"/>
      <c r="E1173" s="41"/>
      <c r="F1173" s="41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  <c r="AG1173" s="41"/>
      <c r="AH1173" s="41"/>
      <c r="AI1173" s="41"/>
      <c r="AJ1173" s="41"/>
      <c r="AK1173" s="41"/>
      <c r="AL1173" s="41"/>
      <c r="AM1173" s="41"/>
      <c r="AN1173" s="41"/>
      <c r="AO1173" s="41"/>
      <c r="AP1173" s="41"/>
      <c r="AQ1173" s="41"/>
      <c r="AR1173" s="41"/>
      <c r="AS1173" s="41"/>
      <c r="AT1173" s="41"/>
      <c r="AU1173" s="41"/>
      <c r="AV1173" s="41"/>
      <c r="AW1173" s="41"/>
      <c r="AX1173" s="41"/>
      <c r="AY1173" s="41"/>
      <c r="AZ1173" s="41"/>
      <c r="BA1173" s="41"/>
      <c r="BB1173" s="41"/>
      <c r="BC1173" s="41"/>
      <c r="BD1173" s="41"/>
      <c r="BE1173" s="41"/>
      <c r="BF1173" s="41"/>
      <c r="BG1173" s="41"/>
      <c r="BH1173" s="41"/>
      <c r="BI1173" s="41"/>
      <c r="BJ1173" s="41"/>
      <c r="BK1173" s="41"/>
      <c r="BL1173" s="41"/>
      <c r="BM1173" s="41"/>
      <c r="BN1173" s="41"/>
      <c r="BO1173" s="41"/>
      <c r="BP1173" s="41"/>
      <c r="BQ1173" s="41"/>
      <c r="BR1173" s="41"/>
      <c r="BS1173" s="41"/>
      <c r="BT1173" s="41"/>
      <c r="BU1173" s="41"/>
      <c r="BV1173" s="41"/>
      <c r="BW1173" s="41"/>
      <c r="BX1173" s="41"/>
      <c r="BY1173" s="41"/>
      <c r="BZ1173" s="41"/>
      <c r="CA1173" s="41"/>
      <c r="CB1173" s="41"/>
      <c r="CC1173" s="41"/>
      <c r="CD1173" s="41"/>
      <c r="CE1173" s="41"/>
      <c r="CF1173" s="41"/>
      <c r="CG1173" s="41"/>
      <c r="CH1173" s="41"/>
      <c r="CI1173" s="41"/>
    </row>
    <row r="1174" spans="3:87" x14ac:dyDescent="0.5">
      <c r="C1174" s="41"/>
      <c r="D1174" s="41"/>
      <c r="E1174" s="41"/>
      <c r="F1174" s="41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  <c r="AG1174" s="41"/>
      <c r="AH1174" s="41"/>
      <c r="AI1174" s="41"/>
      <c r="AJ1174" s="41"/>
      <c r="AK1174" s="41"/>
      <c r="AL1174" s="41"/>
      <c r="AM1174" s="41"/>
      <c r="AN1174" s="41"/>
      <c r="AO1174" s="41"/>
      <c r="AP1174" s="41"/>
      <c r="AQ1174" s="41"/>
      <c r="AR1174" s="41"/>
      <c r="AS1174" s="41"/>
      <c r="AT1174" s="41"/>
      <c r="AU1174" s="41"/>
      <c r="AV1174" s="41"/>
      <c r="AW1174" s="41"/>
      <c r="AX1174" s="41"/>
      <c r="AY1174" s="41"/>
      <c r="AZ1174" s="41"/>
      <c r="BA1174" s="41"/>
      <c r="BB1174" s="41"/>
      <c r="BC1174" s="41"/>
      <c r="BD1174" s="41"/>
      <c r="BE1174" s="41"/>
      <c r="BF1174" s="41"/>
      <c r="BG1174" s="41"/>
      <c r="BH1174" s="41"/>
      <c r="BI1174" s="41"/>
      <c r="BJ1174" s="41"/>
      <c r="BK1174" s="41"/>
      <c r="BL1174" s="41"/>
      <c r="BM1174" s="41"/>
      <c r="BN1174" s="41"/>
      <c r="BO1174" s="41"/>
      <c r="BP1174" s="41"/>
      <c r="BQ1174" s="41"/>
      <c r="BR1174" s="41"/>
      <c r="BS1174" s="41"/>
      <c r="BT1174" s="41"/>
      <c r="BU1174" s="41"/>
      <c r="BV1174" s="41"/>
      <c r="BW1174" s="41"/>
      <c r="BX1174" s="41"/>
      <c r="BY1174" s="41"/>
      <c r="BZ1174" s="41"/>
      <c r="CA1174" s="41"/>
      <c r="CB1174" s="41"/>
      <c r="CC1174" s="41"/>
      <c r="CD1174" s="41"/>
      <c r="CE1174" s="41"/>
      <c r="CF1174" s="41"/>
      <c r="CG1174" s="41"/>
      <c r="CH1174" s="41"/>
      <c r="CI1174" s="41"/>
    </row>
    <row r="1175" spans="3:87" x14ac:dyDescent="0.5">
      <c r="C1175" s="41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  <c r="AG1175" s="41"/>
      <c r="AH1175" s="41"/>
      <c r="AI1175" s="41"/>
      <c r="AJ1175" s="41"/>
      <c r="AK1175" s="41"/>
      <c r="AL1175" s="41"/>
      <c r="AM1175" s="41"/>
      <c r="AN1175" s="41"/>
      <c r="AO1175" s="41"/>
      <c r="AP1175" s="41"/>
      <c r="AQ1175" s="41"/>
      <c r="AR1175" s="41"/>
      <c r="AS1175" s="41"/>
      <c r="AT1175" s="41"/>
      <c r="AU1175" s="41"/>
      <c r="AV1175" s="41"/>
      <c r="AW1175" s="41"/>
      <c r="AX1175" s="41"/>
      <c r="AY1175" s="41"/>
      <c r="AZ1175" s="41"/>
      <c r="BA1175" s="41"/>
      <c r="BB1175" s="41"/>
      <c r="BC1175" s="41"/>
      <c r="BD1175" s="41"/>
      <c r="BE1175" s="41"/>
      <c r="BF1175" s="41"/>
      <c r="BG1175" s="41"/>
      <c r="BH1175" s="41"/>
      <c r="BI1175" s="41"/>
      <c r="BJ1175" s="41"/>
      <c r="BK1175" s="41"/>
      <c r="BL1175" s="41"/>
      <c r="BM1175" s="41"/>
      <c r="BN1175" s="41"/>
      <c r="BO1175" s="41"/>
      <c r="BP1175" s="41"/>
      <c r="BQ1175" s="41"/>
      <c r="BR1175" s="41"/>
      <c r="BS1175" s="41"/>
      <c r="BT1175" s="41"/>
      <c r="BU1175" s="41"/>
      <c r="BV1175" s="41"/>
      <c r="BW1175" s="41"/>
      <c r="BX1175" s="41"/>
      <c r="BY1175" s="41"/>
      <c r="BZ1175" s="41"/>
      <c r="CA1175" s="41"/>
      <c r="CB1175" s="41"/>
      <c r="CC1175" s="41"/>
      <c r="CD1175" s="41"/>
      <c r="CE1175" s="41"/>
      <c r="CF1175" s="41"/>
      <c r="CG1175" s="41"/>
      <c r="CH1175" s="41"/>
      <c r="CI1175" s="41"/>
    </row>
    <row r="1176" spans="3:87" x14ac:dyDescent="0.5">
      <c r="C1176" s="41"/>
      <c r="D1176" s="41"/>
      <c r="E1176" s="41"/>
      <c r="F1176" s="41"/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  <c r="AG1176" s="41"/>
      <c r="AH1176" s="41"/>
      <c r="AI1176" s="41"/>
      <c r="AJ1176" s="41"/>
      <c r="AK1176" s="41"/>
      <c r="AL1176" s="41"/>
      <c r="AM1176" s="41"/>
      <c r="AN1176" s="41"/>
      <c r="AO1176" s="41"/>
      <c r="AP1176" s="41"/>
      <c r="AQ1176" s="41"/>
      <c r="AR1176" s="41"/>
      <c r="AS1176" s="41"/>
      <c r="AT1176" s="41"/>
      <c r="AU1176" s="41"/>
      <c r="AV1176" s="41"/>
      <c r="AW1176" s="41"/>
      <c r="AX1176" s="41"/>
      <c r="AY1176" s="41"/>
      <c r="AZ1176" s="41"/>
      <c r="BA1176" s="41"/>
      <c r="BB1176" s="41"/>
      <c r="BC1176" s="41"/>
      <c r="BD1176" s="41"/>
      <c r="BE1176" s="41"/>
      <c r="BF1176" s="41"/>
      <c r="BG1176" s="41"/>
      <c r="BH1176" s="41"/>
      <c r="BI1176" s="41"/>
      <c r="BJ1176" s="41"/>
      <c r="BK1176" s="41"/>
      <c r="BL1176" s="41"/>
      <c r="BM1176" s="41"/>
      <c r="BN1176" s="41"/>
      <c r="BO1176" s="41"/>
      <c r="BP1176" s="41"/>
      <c r="BQ1176" s="41"/>
      <c r="BR1176" s="41"/>
      <c r="BS1176" s="41"/>
      <c r="BT1176" s="41"/>
      <c r="BU1176" s="41"/>
      <c r="BV1176" s="41"/>
      <c r="BW1176" s="41"/>
      <c r="BX1176" s="41"/>
      <c r="BY1176" s="41"/>
      <c r="BZ1176" s="41"/>
      <c r="CA1176" s="41"/>
      <c r="CB1176" s="41"/>
      <c r="CC1176" s="41"/>
      <c r="CD1176" s="41"/>
      <c r="CE1176" s="41"/>
      <c r="CF1176" s="41"/>
      <c r="CG1176" s="41"/>
      <c r="CH1176" s="41"/>
      <c r="CI1176" s="41"/>
    </row>
    <row r="1177" spans="3:87" x14ac:dyDescent="0.5">
      <c r="C1177" s="41"/>
      <c r="D1177" s="41"/>
      <c r="E1177" s="41"/>
      <c r="F1177" s="41"/>
      <c r="G1177" s="41"/>
      <c r="H1177" s="41"/>
      <c r="I1177" s="41"/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  <c r="AG1177" s="41"/>
      <c r="AH1177" s="41"/>
      <c r="AI1177" s="41"/>
      <c r="AJ1177" s="41"/>
      <c r="AK1177" s="41"/>
      <c r="AL1177" s="41"/>
      <c r="AM1177" s="41"/>
      <c r="AN1177" s="41"/>
      <c r="AO1177" s="41"/>
      <c r="AP1177" s="41"/>
      <c r="AQ1177" s="41"/>
      <c r="AR1177" s="41"/>
      <c r="AS1177" s="41"/>
      <c r="AT1177" s="41"/>
      <c r="AU1177" s="41"/>
      <c r="AV1177" s="41"/>
      <c r="AW1177" s="41"/>
      <c r="AX1177" s="41"/>
      <c r="AY1177" s="41"/>
      <c r="AZ1177" s="41"/>
      <c r="BA1177" s="41"/>
      <c r="BB1177" s="41"/>
      <c r="BC1177" s="41"/>
      <c r="BD1177" s="41"/>
      <c r="BE1177" s="41"/>
      <c r="BF1177" s="41"/>
      <c r="BG1177" s="41"/>
      <c r="BH1177" s="41"/>
      <c r="BI1177" s="41"/>
      <c r="BJ1177" s="41"/>
      <c r="BK1177" s="41"/>
      <c r="BL1177" s="41"/>
      <c r="BM1177" s="41"/>
      <c r="BN1177" s="41"/>
      <c r="BO1177" s="41"/>
      <c r="BP1177" s="41"/>
      <c r="BQ1177" s="41"/>
      <c r="BR1177" s="41"/>
      <c r="BS1177" s="41"/>
      <c r="BT1177" s="41"/>
      <c r="BU1177" s="41"/>
      <c r="BV1177" s="41"/>
      <c r="BW1177" s="41"/>
      <c r="BX1177" s="41"/>
      <c r="BY1177" s="41"/>
      <c r="BZ1177" s="41"/>
      <c r="CA1177" s="41"/>
      <c r="CB1177" s="41"/>
      <c r="CC1177" s="41"/>
      <c r="CD1177" s="41"/>
      <c r="CE1177" s="41"/>
      <c r="CF1177" s="41"/>
      <c r="CG1177" s="41"/>
      <c r="CH1177" s="41"/>
      <c r="CI1177" s="41"/>
    </row>
    <row r="1178" spans="3:87" x14ac:dyDescent="0.5">
      <c r="C1178" s="41"/>
      <c r="D1178" s="41"/>
      <c r="E1178" s="41"/>
      <c r="F1178" s="41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  <c r="AG1178" s="41"/>
      <c r="AH1178" s="41"/>
      <c r="AI1178" s="41"/>
      <c r="AJ1178" s="41"/>
      <c r="AK1178" s="41"/>
      <c r="AL1178" s="41"/>
      <c r="AM1178" s="41"/>
      <c r="AN1178" s="41"/>
      <c r="AO1178" s="41"/>
      <c r="AP1178" s="41"/>
      <c r="AQ1178" s="41"/>
      <c r="AR1178" s="41"/>
      <c r="AS1178" s="41"/>
      <c r="AT1178" s="41"/>
      <c r="AU1178" s="41"/>
      <c r="AV1178" s="41"/>
      <c r="AW1178" s="41"/>
      <c r="AX1178" s="41"/>
      <c r="AY1178" s="41"/>
      <c r="AZ1178" s="41"/>
      <c r="BA1178" s="41"/>
      <c r="BB1178" s="41"/>
      <c r="BC1178" s="41"/>
      <c r="BD1178" s="41"/>
      <c r="BE1178" s="41"/>
      <c r="BF1178" s="41"/>
      <c r="BG1178" s="41"/>
      <c r="BH1178" s="41"/>
      <c r="BI1178" s="41"/>
      <c r="BJ1178" s="41"/>
      <c r="BK1178" s="41"/>
      <c r="BL1178" s="41"/>
      <c r="BM1178" s="41"/>
      <c r="BN1178" s="41"/>
      <c r="BO1178" s="41"/>
      <c r="BP1178" s="41"/>
      <c r="BQ1178" s="41"/>
      <c r="BR1178" s="41"/>
      <c r="BS1178" s="41"/>
      <c r="BT1178" s="41"/>
      <c r="BU1178" s="41"/>
      <c r="BV1178" s="41"/>
      <c r="BW1178" s="41"/>
      <c r="BX1178" s="41"/>
      <c r="BY1178" s="41"/>
      <c r="BZ1178" s="41"/>
      <c r="CA1178" s="41"/>
      <c r="CB1178" s="41"/>
      <c r="CC1178" s="41"/>
      <c r="CD1178" s="41"/>
      <c r="CE1178" s="41"/>
      <c r="CF1178" s="41"/>
      <c r="CG1178" s="41"/>
      <c r="CH1178" s="41"/>
      <c r="CI1178" s="41"/>
    </row>
    <row r="1179" spans="3:87" x14ac:dyDescent="0.5">
      <c r="C1179" s="41"/>
      <c r="D1179" s="41"/>
      <c r="E1179" s="41"/>
      <c r="F1179" s="41"/>
      <c r="G1179" s="41"/>
      <c r="H1179" s="41"/>
      <c r="I1179" s="41"/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  <c r="AG1179" s="41"/>
      <c r="AH1179" s="41"/>
      <c r="AI1179" s="41"/>
      <c r="AJ1179" s="41"/>
      <c r="AK1179" s="41"/>
      <c r="AL1179" s="41"/>
      <c r="AM1179" s="41"/>
      <c r="AN1179" s="41"/>
      <c r="AO1179" s="41"/>
      <c r="AP1179" s="41"/>
      <c r="AQ1179" s="41"/>
      <c r="AR1179" s="41"/>
      <c r="AS1179" s="41"/>
      <c r="AT1179" s="41"/>
      <c r="AU1179" s="41"/>
      <c r="AV1179" s="41"/>
      <c r="AW1179" s="41"/>
      <c r="AX1179" s="41"/>
      <c r="AY1179" s="41"/>
      <c r="AZ1179" s="41"/>
      <c r="BA1179" s="41"/>
      <c r="BB1179" s="41"/>
      <c r="BC1179" s="41"/>
      <c r="BD1179" s="41"/>
      <c r="BE1179" s="41"/>
      <c r="BF1179" s="41"/>
      <c r="BG1179" s="41"/>
      <c r="BH1179" s="41"/>
      <c r="BI1179" s="41"/>
      <c r="BJ1179" s="41"/>
      <c r="BK1179" s="41"/>
      <c r="BL1179" s="41"/>
      <c r="BM1179" s="41"/>
      <c r="BN1179" s="41"/>
      <c r="BO1179" s="41"/>
      <c r="BP1179" s="41"/>
      <c r="BQ1179" s="41"/>
      <c r="BR1179" s="41"/>
      <c r="BS1179" s="41"/>
      <c r="BT1179" s="41"/>
      <c r="BU1179" s="41"/>
      <c r="BV1179" s="41"/>
      <c r="BW1179" s="41"/>
      <c r="BX1179" s="41"/>
      <c r="BY1179" s="41"/>
      <c r="BZ1179" s="41"/>
      <c r="CA1179" s="41"/>
      <c r="CB1179" s="41"/>
      <c r="CC1179" s="41"/>
      <c r="CD1179" s="41"/>
      <c r="CE1179" s="41"/>
      <c r="CF1179" s="41"/>
      <c r="CG1179" s="41"/>
      <c r="CH1179" s="41"/>
      <c r="CI1179" s="41"/>
    </row>
    <row r="1180" spans="3:87" x14ac:dyDescent="0.5">
      <c r="C1180" s="41"/>
      <c r="D1180" s="41"/>
      <c r="E1180" s="41"/>
      <c r="F1180" s="41"/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  <c r="AG1180" s="41"/>
      <c r="AH1180" s="41"/>
      <c r="AI1180" s="41"/>
      <c r="AJ1180" s="41"/>
      <c r="AK1180" s="41"/>
      <c r="AL1180" s="41"/>
      <c r="AM1180" s="41"/>
      <c r="AN1180" s="41"/>
      <c r="AO1180" s="41"/>
      <c r="AP1180" s="41"/>
      <c r="AQ1180" s="41"/>
      <c r="AR1180" s="41"/>
      <c r="AS1180" s="41"/>
      <c r="AT1180" s="41"/>
      <c r="AU1180" s="41"/>
      <c r="AV1180" s="41"/>
      <c r="AW1180" s="41"/>
      <c r="AX1180" s="41"/>
      <c r="AY1180" s="41"/>
      <c r="AZ1180" s="41"/>
      <c r="BA1180" s="41"/>
      <c r="BB1180" s="41"/>
      <c r="BC1180" s="41"/>
      <c r="BD1180" s="41"/>
      <c r="BE1180" s="41"/>
      <c r="BF1180" s="41"/>
      <c r="BG1180" s="41"/>
      <c r="BH1180" s="41"/>
      <c r="BI1180" s="41"/>
      <c r="BJ1180" s="41"/>
      <c r="BK1180" s="41"/>
      <c r="BL1180" s="41"/>
      <c r="BM1180" s="41"/>
      <c r="BN1180" s="41"/>
      <c r="BO1180" s="41"/>
      <c r="BP1180" s="41"/>
      <c r="BQ1180" s="41"/>
      <c r="BR1180" s="41"/>
      <c r="BS1180" s="41"/>
      <c r="BT1180" s="41"/>
      <c r="BU1180" s="41"/>
      <c r="BV1180" s="41"/>
      <c r="BW1180" s="41"/>
      <c r="BX1180" s="41"/>
      <c r="BY1180" s="41"/>
      <c r="BZ1180" s="41"/>
      <c r="CA1180" s="41"/>
      <c r="CB1180" s="41"/>
      <c r="CC1180" s="41"/>
      <c r="CD1180" s="41"/>
      <c r="CE1180" s="41"/>
      <c r="CF1180" s="41"/>
      <c r="CG1180" s="41"/>
      <c r="CH1180" s="41"/>
      <c r="CI1180" s="41"/>
    </row>
    <row r="1181" spans="3:87" x14ac:dyDescent="0.5">
      <c r="C1181" s="41"/>
      <c r="D1181" s="41"/>
      <c r="E1181" s="41"/>
      <c r="F1181" s="41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  <c r="AG1181" s="41"/>
      <c r="AH1181" s="41"/>
      <c r="AI1181" s="41"/>
      <c r="AJ1181" s="41"/>
      <c r="AK1181" s="41"/>
      <c r="AL1181" s="41"/>
      <c r="AM1181" s="41"/>
      <c r="AN1181" s="41"/>
      <c r="AO1181" s="41"/>
      <c r="AP1181" s="41"/>
      <c r="AQ1181" s="41"/>
      <c r="AR1181" s="41"/>
      <c r="AS1181" s="41"/>
      <c r="AT1181" s="41"/>
      <c r="AU1181" s="41"/>
      <c r="AV1181" s="41"/>
      <c r="AW1181" s="41"/>
      <c r="AX1181" s="41"/>
      <c r="AY1181" s="41"/>
      <c r="AZ1181" s="41"/>
      <c r="BA1181" s="41"/>
      <c r="BB1181" s="41"/>
      <c r="BC1181" s="41"/>
      <c r="BD1181" s="41"/>
      <c r="BE1181" s="41"/>
      <c r="BF1181" s="41"/>
      <c r="BG1181" s="41"/>
      <c r="BH1181" s="41"/>
      <c r="BI1181" s="41"/>
      <c r="BJ1181" s="41"/>
      <c r="BK1181" s="41"/>
      <c r="BL1181" s="41"/>
      <c r="BM1181" s="41"/>
      <c r="BN1181" s="41"/>
      <c r="BO1181" s="41"/>
      <c r="BP1181" s="41"/>
      <c r="BQ1181" s="41"/>
      <c r="BR1181" s="41"/>
      <c r="BS1181" s="41"/>
      <c r="BT1181" s="41"/>
      <c r="BU1181" s="41"/>
      <c r="BV1181" s="41"/>
      <c r="BW1181" s="41"/>
      <c r="BX1181" s="41"/>
      <c r="BY1181" s="41"/>
      <c r="BZ1181" s="41"/>
      <c r="CA1181" s="41"/>
      <c r="CB1181" s="41"/>
      <c r="CC1181" s="41"/>
      <c r="CD1181" s="41"/>
      <c r="CE1181" s="41"/>
      <c r="CF1181" s="41"/>
      <c r="CG1181" s="41"/>
      <c r="CH1181" s="41"/>
      <c r="CI1181" s="41"/>
    </row>
    <row r="1182" spans="3:87" x14ac:dyDescent="0.5">
      <c r="C1182" s="41"/>
      <c r="D1182" s="41"/>
      <c r="E1182" s="41"/>
      <c r="F1182" s="41"/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  <c r="AG1182" s="41"/>
      <c r="AH1182" s="41"/>
      <c r="AI1182" s="41"/>
      <c r="AJ1182" s="41"/>
      <c r="AK1182" s="41"/>
      <c r="AL1182" s="41"/>
      <c r="AM1182" s="41"/>
      <c r="AN1182" s="41"/>
      <c r="AO1182" s="41"/>
      <c r="AP1182" s="41"/>
      <c r="AQ1182" s="41"/>
      <c r="AR1182" s="41"/>
      <c r="AS1182" s="41"/>
      <c r="AT1182" s="41"/>
      <c r="AU1182" s="41"/>
      <c r="AV1182" s="41"/>
      <c r="AW1182" s="41"/>
      <c r="AX1182" s="41"/>
      <c r="AY1182" s="41"/>
      <c r="AZ1182" s="41"/>
      <c r="BA1182" s="41"/>
      <c r="BB1182" s="41"/>
      <c r="BC1182" s="41"/>
      <c r="BD1182" s="41"/>
      <c r="BE1182" s="41"/>
      <c r="BF1182" s="41"/>
      <c r="BG1182" s="41"/>
      <c r="BH1182" s="41"/>
      <c r="BI1182" s="41"/>
      <c r="BJ1182" s="41"/>
      <c r="BK1182" s="41"/>
      <c r="BL1182" s="41"/>
      <c r="BM1182" s="41"/>
      <c r="BN1182" s="41"/>
      <c r="BO1182" s="41"/>
      <c r="BP1182" s="41"/>
      <c r="BQ1182" s="41"/>
      <c r="BR1182" s="41"/>
      <c r="BS1182" s="41"/>
      <c r="BT1182" s="41"/>
      <c r="BU1182" s="41"/>
      <c r="BV1182" s="41"/>
      <c r="BW1182" s="41"/>
      <c r="BX1182" s="41"/>
      <c r="BY1182" s="41"/>
      <c r="BZ1182" s="41"/>
      <c r="CA1182" s="41"/>
      <c r="CB1182" s="41"/>
      <c r="CC1182" s="41"/>
      <c r="CD1182" s="41"/>
      <c r="CE1182" s="41"/>
      <c r="CF1182" s="41"/>
      <c r="CG1182" s="41"/>
      <c r="CH1182" s="41"/>
      <c r="CI1182" s="41"/>
    </row>
    <row r="1183" spans="3:87" x14ac:dyDescent="0.5">
      <c r="C1183" s="41"/>
      <c r="D1183" s="41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1"/>
      <c r="AG1183" s="41"/>
      <c r="AH1183" s="41"/>
      <c r="AI1183" s="41"/>
      <c r="AJ1183" s="41"/>
      <c r="AK1183" s="41"/>
      <c r="AL1183" s="41"/>
      <c r="AM1183" s="41"/>
      <c r="AN1183" s="41"/>
      <c r="AO1183" s="41"/>
      <c r="AP1183" s="41"/>
      <c r="AQ1183" s="41"/>
      <c r="AR1183" s="41"/>
      <c r="AS1183" s="41"/>
      <c r="AT1183" s="41"/>
      <c r="AU1183" s="41"/>
      <c r="AV1183" s="41"/>
      <c r="AW1183" s="41"/>
      <c r="AX1183" s="41"/>
      <c r="AY1183" s="41"/>
      <c r="AZ1183" s="41"/>
      <c r="BA1183" s="41"/>
      <c r="BB1183" s="41"/>
      <c r="BC1183" s="41"/>
      <c r="BD1183" s="41"/>
      <c r="BE1183" s="41"/>
      <c r="BF1183" s="41"/>
      <c r="BG1183" s="41"/>
      <c r="BH1183" s="41"/>
      <c r="BI1183" s="41"/>
      <c r="BJ1183" s="41"/>
      <c r="BK1183" s="41"/>
      <c r="BL1183" s="41"/>
      <c r="BM1183" s="41"/>
      <c r="BN1183" s="41"/>
      <c r="BO1183" s="41"/>
      <c r="BP1183" s="41"/>
      <c r="BQ1183" s="41"/>
      <c r="BR1183" s="41"/>
      <c r="BS1183" s="41"/>
      <c r="BT1183" s="41"/>
      <c r="BU1183" s="41"/>
      <c r="BV1183" s="41"/>
      <c r="BW1183" s="41"/>
      <c r="BX1183" s="41"/>
      <c r="BY1183" s="41"/>
      <c r="BZ1183" s="41"/>
      <c r="CA1183" s="41"/>
      <c r="CB1183" s="41"/>
      <c r="CC1183" s="41"/>
      <c r="CD1183" s="41"/>
      <c r="CE1183" s="41"/>
      <c r="CF1183" s="41"/>
      <c r="CG1183" s="41"/>
      <c r="CH1183" s="41"/>
      <c r="CI1183" s="41"/>
    </row>
    <row r="1184" spans="3:87" x14ac:dyDescent="0.5">
      <c r="C1184" s="41"/>
      <c r="D1184" s="41"/>
      <c r="E1184" s="41"/>
      <c r="F1184" s="41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1"/>
      <c r="AG1184" s="41"/>
      <c r="AH1184" s="41"/>
      <c r="AI1184" s="41"/>
      <c r="AJ1184" s="41"/>
      <c r="AK1184" s="41"/>
      <c r="AL1184" s="41"/>
      <c r="AM1184" s="41"/>
      <c r="AN1184" s="41"/>
      <c r="AO1184" s="41"/>
      <c r="AP1184" s="41"/>
      <c r="AQ1184" s="41"/>
      <c r="AR1184" s="41"/>
      <c r="AS1184" s="41"/>
      <c r="AT1184" s="41"/>
      <c r="AU1184" s="41"/>
      <c r="AV1184" s="41"/>
      <c r="AW1184" s="41"/>
      <c r="AX1184" s="41"/>
      <c r="AY1184" s="41"/>
      <c r="AZ1184" s="41"/>
      <c r="BA1184" s="41"/>
      <c r="BB1184" s="41"/>
      <c r="BC1184" s="41"/>
      <c r="BD1184" s="41"/>
      <c r="BE1184" s="41"/>
      <c r="BF1184" s="41"/>
      <c r="BG1184" s="41"/>
      <c r="BH1184" s="41"/>
      <c r="BI1184" s="41"/>
      <c r="BJ1184" s="41"/>
      <c r="BK1184" s="41"/>
      <c r="BL1184" s="41"/>
      <c r="BM1184" s="41"/>
      <c r="BN1184" s="41"/>
      <c r="BO1184" s="41"/>
      <c r="BP1184" s="41"/>
      <c r="BQ1184" s="41"/>
      <c r="BR1184" s="41"/>
      <c r="BS1184" s="41"/>
      <c r="BT1184" s="41"/>
      <c r="BU1184" s="41"/>
      <c r="BV1184" s="41"/>
      <c r="BW1184" s="41"/>
      <c r="BX1184" s="41"/>
      <c r="BY1184" s="41"/>
      <c r="BZ1184" s="41"/>
      <c r="CA1184" s="41"/>
      <c r="CB1184" s="41"/>
      <c r="CC1184" s="41"/>
      <c r="CD1184" s="41"/>
      <c r="CE1184" s="41"/>
      <c r="CF1184" s="41"/>
      <c r="CG1184" s="41"/>
      <c r="CH1184" s="41"/>
      <c r="CI1184" s="41"/>
    </row>
    <row r="1185" spans="3:87" x14ac:dyDescent="0.5">
      <c r="C1185" s="41"/>
      <c r="D1185" s="41"/>
      <c r="E1185" s="41"/>
      <c r="F1185" s="41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  <c r="AG1185" s="41"/>
      <c r="AH1185" s="41"/>
      <c r="AI1185" s="41"/>
      <c r="AJ1185" s="41"/>
      <c r="AK1185" s="41"/>
      <c r="AL1185" s="41"/>
      <c r="AM1185" s="41"/>
      <c r="AN1185" s="41"/>
      <c r="AO1185" s="41"/>
      <c r="AP1185" s="41"/>
      <c r="AQ1185" s="41"/>
      <c r="AR1185" s="41"/>
      <c r="AS1185" s="41"/>
      <c r="AT1185" s="41"/>
      <c r="AU1185" s="41"/>
      <c r="AV1185" s="41"/>
      <c r="AW1185" s="41"/>
      <c r="AX1185" s="41"/>
      <c r="AY1185" s="41"/>
      <c r="AZ1185" s="41"/>
      <c r="BA1185" s="41"/>
      <c r="BB1185" s="41"/>
      <c r="BC1185" s="41"/>
      <c r="BD1185" s="41"/>
      <c r="BE1185" s="41"/>
      <c r="BF1185" s="41"/>
      <c r="BG1185" s="41"/>
      <c r="BH1185" s="41"/>
      <c r="BI1185" s="41"/>
      <c r="BJ1185" s="41"/>
      <c r="BK1185" s="41"/>
      <c r="BL1185" s="41"/>
      <c r="BM1185" s="41"/>
      <c r="BN1185" s="41"/>
      <c r="BO1185" s="41"/>
      <c r="BP1185" s="41"/>
      <c r="BQ1185" s="41"/>
      <c r="BR1185" s="41"/>
      <c r="BS1185" s="41"/>
      <c r="BT1185" s="41"/>
      <c r="BU1185" s="41"/>
      <c r="BV1185" s="41"/>
      <c r="BW1185" s="41"/>
      <c r="BX1185" s="41"/>
      <c r="BY1185" s="41"/>
      <c r="BZ1185" s="41"/>
      <c r="CA1185" s="41"/>
      <c r="CB1185" s="41"/>
      <c r="CC1185" s="41"/>
      <c r="CD1185" s="41"/>
      <c r="CE1185" s="41"/>
      <c r="CF1185" s="41"/>
      <c r="CG1185" s="41"/>
      <c r="CH1185" s="41"/>
      <c r="CI1185" s="41"/>
    </row>
    <row r="1186" spans="3:87" x14ac:dyDescent="0.5">
      <c r="C1186" s="41"/>
      <c r="D1186" s="41"/>
      <c r="E1186" s="41"/>
      <c r="F1186" s="41"/>
      <c r="G1186" s="41"/>
      <c r="H1186" s="41"/>
      <c r="I1186" s="41"/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1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1"/>
      <c r="AG1186" s="41"/>
      <c r="AH1186" s="41"/>
      <c r="AI1186" s="41"/>
      <c r="AJ1186" s="41"/>
      <c r="AK1186" s="41"/>
      <c r="AL1186" s="41"/>
      <c r="AM1186" s="41"/>
      <c r="AN1186" s="41"/>
      <c r="AO1186" s="41"/>
      <c r="AP1186" s="41"/>
      <c r="AQ1186" s="41"/>
      <c r="AR1186" s="41"/>
      <c r="AS1186" s="41"/>
      <c r="AT1186" s="41"/>
      <c r="AU1186" s="41"/>
      <c r="AV1186" s="41"/>
      <c r="AW1186" s="41"/>
      <c r="AX1186" s="41"/>
      <c r="AY1186" s="41"/>
      <c r="AZ1186" s="41"/>
      <c r="BA1186" s="41"/>
      <c r="BB1186" s="41"/>
      <c r="BC1186" s="41"/>
      <c r="BD1186" s="41"/>
      <c r="BE1186" s="41"/>
      <c r="BF1186" s="41"/>
      <c r="BG1186" s="41"/>
      <c r="BH1186" s="41"/>
      <c r="BI1186" s="41"/>
      <c r="BJ1186" s="41"/>
      <c r="BK1186" s="41"/>
      <c r="BL1186" s="41"/>
      <c r="BM1186" s="41"/>
      <c r="BN1186" s="41"/>
      <c r="BO1186" s="41"/>
      <c r="BP1186" s="41"/>
      <c r="BQ1186" s="41"/>
      <c r="BR1186" s="41"/>
      <c r="BS1186" s="41"/>
      <c r="BT1186" s="41"/>
      <c r="BU1186" s="41"/>
      <c r="BV1186" s="41"/>
      <c r="BW1186" s="41"/>
      <c r="BX1186" s="41"/>
      <c r="BY1186" s="41"/>
      <c r="BZ1186" s="41"/>
      <c r="CA1186" s="41"/>
      <c r="CB1186" s="41"/>
      <c r="CC1186" s="41"/>
      <c r="CD1186" s="41"/>
      <c r="CE1186" s="41"/>
      <c r="CF1186" s="41"/>
      <c r="CG1186" s="41"/>
      <c r="CH1186" s="41"/>
      <c r="CI1186" s="41"/>
    </row>
    <row r="1187" spans="3:87" x14ac:dyDescent="0.5">
      <c r="C1187" s="41"/>
      <c r="D1187" s="41"/>
      <c r="E1187" s="41"/>
      <c r="F1187" s="41"/>
      <c r="G1187" s="41"/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1"/>
      <c r="AG1187" s="41"/>
      <c r="AH1187" s="41"/>
      <c r="AI1187" s="41"/>
      <c r="AJ1187" s="41"/>
      <c r="AK1187" s="41"/>
      <c r="AL1187" s="41"/>
      <c r="AM1187" s="41"/>
      <c r="AN1187" s="41"/>
      <c r="AO1187" s="41"/>
      <c r="AP1187" s="41"/>
      <c r="AQ1187" s="41"/>
      <c r="AR1187" s="41"/>
      <c r="AS1187" s="41"/>
      <c r="AT1187" s="41"/>
      <c r="AU1187" s="41"/>
      <c r="AV1187" s="41"/>
      <c r="AW1187" s="41"/>
      <c r="AX1187" s="41"/>
      <c r="AY1187" s="41"/>
      <c r="AZ1187" s="41"/>
      <c r="BA1187" s="41"/>
      <c r="BB1187" s="41"/>
      <c r="BC1187" s="41"/>
      <c r="BD1187" s="41"/>
      <c r="BE1187" s="41"/>
      <c r="BF1187" s="41"/>
      <c r="BG1187" s="41"/>
      <c r="BH1187" s="41"/>
      <c r="BI1187" s="41"/>
      <c r="BJ1187" s="41"/>
      <c r="BK1187" s="41"/>
      <c r="BL1187" s="41"/>
      <c r="BM1187" s="41"/>
      <c r="BN1187" s="41"/>
      <c r="BO1187" s="41"/>
      <c r="BP1187" s="41"/>
      <c r="BQ1187" s="41"/>
      <c r="BR1187" s="41"/>
      <c r="BS1187" s="41"/>
      <c r="BT1187" s="41"/>
      <c r="BU1187" s="41"/>
      <c r="BV1187" s="41"/>
      <c r="BW1187" s="41"/>
      <c r="BX1187" s="41"/>
      <c r="BY1187" s="41"/>
      <c r="BZ1187" s="41"/>
      <c r="CA1187" s="41"/>
      <c r="CB1187" s="41"/>
      <c r="CC1187" s="41"/>
      <c r="CD1187" s="41"/>
      <c r="CE1187" s="41"/>
      <c r="CF1187" s="41"/>
      <c r="CG1187" s="41"/>
      <c r="CH1187" s="41"/>
      <c r="CI1187" s="41"/>
    </row>
    <row r="1188" spans="3:87" x14ac:dyDescent="0.5">
      <c r="C1188" s="41"/>
      <c r="D1188" s="41"/>
      <c r="E1188" s="41"/>
      <c r="F1188" s="41"/>
      <c r="G1188" s="41"/>
      <c r="H1188" s="41"/>
      <c r="I1188" s="41"/>
      <c r="J1188" s="41"/>
      <c r="K1188" s="41"/>
      <c r="L1188" s="41"/>
      <c r="M1188" s="41"/>
      <c r="N1188" s="41"/>
      <c r="O1188" s="41"/>
      <c r="P1188" s="41"/>
      <c r="Q1188" s="41"/>
      <c r="R1188" s="41"/>
      <c r="S1188" s="41"/>
      <c r="T1188" s="41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F1188" s="41"/>
      <c r="AG1188" s="41"/>
      <c r="AH1188" s="41"/>
      <c r="AI1188" s="41"/>
      <c r="AJ1188" s="41"/>
      <c r="AK1188" s="41"/>
      <c r="AL1188" s="41"/>
      <c r="AM1188" s="41"/>
      <c r="AN1188" s="41"/>
      <c r="AO1188" s="41"/>
      <c r="AP1188" s="41"/>
      <c r="AQ1188" s="41"/>
      <c r="AR1188" s="41"/>
      <c r="AS1188" s="41"/>
      <c r="AT1188" s="41"/>
      <c r="AU1188" s="41"/>
      <c r="AV1188" s="41"/>
      <c r="AW1188" s="41"/>
      <c r="AX1188" s="41"/>
      <c r="AY1188" s="41"/>
      <c r="AZ1188" s="41"/>
      <c r="BA1188" s="41"/>
      <c r="BB1188" s="41"/>
      <c r="BC1188" s="41"/>
      <c r="BD1188" s="41"/>
      <c r="BE1188" s="41"/>
      <c r="BF1188" s="41"/>
      <c r="BG1188" s="41"/>
      <c r="BH1188" s="41"/>
      <c r="BI1188" s="41"/>
      <c r="BJ1188" s="41"/>
      <c r="BK1188" s="41"/>
      <c r="BL1188" s="41"/>
      <c r="BM1188" s="41"/>
      <c r="BN1188" s="41"/>
      <c r="BO1188" s="41"/>
      <c r="BP1188" s="41"/>
      <c r="BQ1188" s="41"/>
      <c r="BR1188" s="41"/>
      <c r="BS1188" s="41"/>
      <c r="BT1188" s="41"/>
      <c r="BU1188" s="41"/>
      <c r="BV1188" s="41"/>
      <c r="BW1188" s="41"/>
      <c r="BX1188" s="41"/>
      <c r="BY1188" s="41"/>
      <c r="BZ1188" s="41"/>
      <c r="CA1188" s="41"/>
      <c r="CB1188" s="41"/>
      <c r="CC1188" s="41"/>
      <c r="CD1188" s="41"/>
      <c r="CE1188" s="41"/>
      <c r="CF1188" s="41"/>
      <c r="CG1188" s="41"/>
      <c r="CH1188" s="41"/>
      <c r="CI1188" s="41"/>
    </row>
    <row r="1189" spans="3:87" x14ac:dyDescent="0.5">
      <c r="C1189" s="41"/>
      <c r="D1189" s="41"/>
      <c r="E1189" s="41"/>
      <c r="F1189" s="41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  <c r="AG1189" s="41"/>
      <c r="AH1189" s="41"/>
      <c r="AI1189" s="41"/>
      <c r="AJ1189" s="41"/>
      <c r="AK1189" s="41"/>
      <c r="AL1189" s="41"/>
      <c r="AM1189" s="41"/>
      <c r="AN1189" s="41"/>
      <c r="AO1189" s="41"/>
      <c r="AP1189" s="41"/>
      <c r="AQ1189" s="41"/>
      <c r="AR1189" s="41"/>
      <c r="AS1189" s="41"/>
      <c r="AT1189" s="41"/>
      <c r="AU1189" s="41"/>
      <c r="AV1189" s="41"/>
      <c r="AW1189" s="41"/>
      <c r="AX1189" s="41"/>
      <c r="AY1189" s="41"/>
      <c r="AZ1189" s="41"/>
      <c r="BA1189" s="41"/>
      <c r="BB1189" s="41"/>
      <c r="BC1189" s="41"/>
      <c r="BD1189" s="41"/>
      <c r="BE1189" s="41"/>
      <c r="BF1189" s="41"/>
      <c r="BG1189" s="41"/>
      <c r="BH1189" s="41"/>
      <c r="BI1189" s="41"/>
      <c r="BJ1189" s="41"/>
      <c r="BK1189" s="41"/>
      <c r="BL1189" s="41"/>
      <c r="BM1189" s="41"/>
      <c r="BN1189" s="41"/>
      <c r="BO1189" s="41"/>
      <c r="BP1189" s="41"/>
      <c r="BQ1189" s="41"/>
      <c r="BR1189" s="41"/>
      <c r="BS1189" s="41"/>
      <c r="BT1189" s="41"/>
      <c r="BU1189" s="41"/>
      <c r="BV1189" s="41"/>
      <c r="BW1189" s="41"/>
      <c r="BX1189" s="41"/>
      <c r="BY1189" s="41"/>
      <c r="BZ1189" s="41"/>
      <c r="CA1189" s="41"/>
      <c r="CB1189" s="41"/>
      <c r="CC1189" s="41"/>
      <c r="CD1189" s="41"/>
      <c r="CE1189" s="41"/>
      <c r="CF1189" s="41"/>
      <c r="CG1189" s="41"/>
      <c r="CH1189" s="41"/>
      <c r="CI1189" s="41"/>
    </row>
    <row r="1190" spans="3:87" x14ac:dyDescent="0.5">
      <c r="C1190" s="41"/>
      <c r="D1190" s="41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1"/>
      <c r="AG1190" s="41"/>
      <c r="AH1190" s="41"/>
      <c r="AI1190" s="41"/>
      <c r="AJ1190" s="41"/>
      <c r="AK1190" s="41"/>
      <c r="AL1190" s="41"/>
      <c r="AM1190" s="41"/>
      <c r="AN1190" s="41"/>
      <c r="AO1190" s="41"/>
      <c r="AP1190" s="41"/>
      <c r="AQ1190" s="41"/>
      <c r="AR1190" s="41"/>
      <c r="AS1190" s="41"/>
      <c r="AT1190" s="41"/>
      <c r="AU1190" s="41"/>
      <c r="AV1190" s="41"/>
      <c r="AW1190" s="41"/>
      <c r="AX1190" s="41"/>
      <c r="AY1190" s="41"/>
      <c r="AZ1190" s="41"/>
      <c r="BA1190" s="41"/>
      <c r="BB1190" s="41"/>
      <c r="BC1190" s="41"/>
      <c r="BD1190" s="41"/>
      <c r="BE1190" s="41"/>
      <c r="BF1190" s="41"/>
      <c r="BG1190" s="41"/>
      <c r="BH1190" s="41"/>
      <c r="BI1190" s="41"/>
      <c r="BJ1190" s="41"/>
      <c r="BK1190" s="41"/>
      <c r="BL1190" s="41"/>
      <c r="BM1190" s="41"/>
      <c r="BN1190" s="41"/>
      <c r="BO1190" s="41"/>
      <c r="BP1190" s="41"/>
      <c r="BQ1190" s="41"/>
      <c r="BR1190" s="41"/>
      <c r="BS1190" s="41"/>
      <c r="BT1190" s="41"/>
      <c r="BU1190" s="41"/>
      <c r="BV1190" s="41"/>
      <c r="BW1190" s="41"/>
      <c r="BX1190" s="41"/>
      <c r="BY1190" s="41"/>
      <c r="BZ1190" s="41"/>
      <c r="CA1190" s="41"/>
      <c r="CB1190" s="41"/>
      <c r="CC1190" s="41"/>
      <c r="CD1190" s="41"/>
      <c r="CE1190" s="41"/>
      <c r="CF1190" s="41"/>
      <c r="CG1190" s="41"/>
      <c r="CH1190" s="41"/>
      <c r="CI1190" s="41"/>
    </row>
    <row r="1191" spans="3:87" x14ac:dyDescent="0.5">
      <c r="C1191" s="41"/>
      <c r="D1191" s="41"/>
      <c r="E1191" s="41"/>
      <c r="F1191" s="41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  <c r="AG1191" s="41"/>
      <c r="AH1191" s="41"/>
      <c r="AI1191" s="41"/>
      <c r="AJ1191" s="41"/>
      <c r="AK1191" s="41"/>
      <c r="AL1191" s="41"/>
      <c r="AM1191" s="41"/>
      <c r="AN1191" s="41"/>
      <c r="AO1191" s="41"/>
      <c r="AP1191" s="41"/>
      <c r="AQ1191" s="41"/>
      <c r="AR1191" s="41"/>
      <c r="AS1191" s="41"/>
      <c r="AT1191" s="41"/>
      <c r="AU1191" s="41"/>
      <c r="AV1191" s="41"/>
      <c r="AW1191" s="41"/>
      <c r="AX1191" s="41"/>
      <c r="AY1191" s="41"/>
      <c r="AZ1191" s="41"/>
      <c r="BA1191" s="41"/>
      <c r="BB1191" s="41"/>
      <c r="BC1191" s="41"/>
      <c r="BD1191" s="41"/>
      <c r="BE1191" s="41"/>
      <c r="BF1191" s="41"/>
      <c r="BG1191" s="41"/>
      <c r="BH1191" s="41"/>
      <c r="BI1191" s="41"/>
      <c r="BJ1191" s="41"/>
      <c r="BK1191" s="41"/>
      <c r="BL1191" s="41"/>
      <c r="BM1191" s="41"/>
      <c r="BN1191" s="41"/>
      <c r="BO1191" s="41"/>
      <c r="BP1191" s="41"/>
      <c r="BQ1191" s="41"/>
      <c r="BR1191" s="41"/>
      <c r="BS1191" s="41"/>
      <c r="BT1191" s="41"/>
      <c r="BU1191" s="41"/>
      <c r="BV1191" s="41"/>
      <c r="BW1191" s="41"/>
      <c r="BX1191" s="41"/>
      <c r="BY1191" s="41"/>
      <c r="BZ1191" s="41"/>
      <c r="CA1191" s="41"/>
      <c r="CB1191" s="41"/>
      <c r="CC1191" s="41"/>
      <c r="CD1191" s="41"/>
      <c r="CE1191" s="41"/>
      <c r="CF1191" s="41"/>
      <c r="CG1191" s="41"/>
      <c r="CH1191" s="41"/>
      <c r="CI1191" s="41"/>
    </row>
    <row r="1192" spans="3:87" x14ac:dyDescent="0.5">
      <c r="C1192" s="41"/>
      <c r="D1192" s="41"/>
      <c r="E1192" s="41"/>
      <c r="F1192" s="41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1"/>
      <c r="AG1192" s="41"/>
      <c r="AH1192" s="41"/>
      <c r="AI1192" s="41"/>
      <c r="AJ1192" s="41"/>
      <c r="AK1192" s="41"/>
      <c r="AL1192" s="41"/>
      <c r="AM1192" s="41"/>
      <c r="AN1192" s="41"/>
      <c r="AO1192" s="41"/>
      <c r="AP1192" s="41"/>
      <c r="AQ1192" s="41"/>
      <c r="AR1192" s="41"/>
      <c r="AS1192" s="41"/>
      <c r="AT1192" s="41"/>
      <c r="AU1192" s="41"/>
      <c r="AV1192" s="41"/>
      <c r="AW1192" s="41"/>
      <c r="AX1192" s="41"/>
      <c r="AY1192" s="41"/>
      <c r="AZ1192" s="41"/>
      <c r="BA1192" s="41"/>
      <c r="BB1192" s="41"/>
      <c r="BC1192" s="41"/>
      <c r="BD1192" s="41"/>
      <c r="BE1192" s="41"/>
      <c r="BF1192" s="41"/>
      <c r="BG1192" s="41"/>
      <c r="BH1192" s="41"/>
      <c r="BI1192" s="41"/>
      <c r="BJ1192" s="41"/>
      <c r="BK1192" s="41"/>
      <c r="BL1192" s="41"/>
      <c r="BM1192" s="41"/>
      <c r="BN1192" s="41"/>
      <c r="BO1192" s="41"/>
      <c r="BP1192" s="41"/>
      <c r="BQ1192" s="41"/>
      <c r="BR1192" s="41"/>
      <c r="BS1192" s="41"/>
      <c r="BT1192" s="41"/>
      <c r="BU1192" s="41"/>
      <c r="BV1192" s="41"/>
      <c r="BW1192" s="41"/>
      <c r="BX1192" s="41"/>
      <c r="BY1192" s="41"/>
      <c r="BZ1192" s="41"/>
      <c r="CA1192" s="41"/>
      <c r="CB1192" s="41"/>
      <c r="CC1192" s="41"/>
      <c r="CD1192" s="41"/>
      <c r="CE1192" s="41"/>
      <c r="CF1192" s="41"/>
      <c r="CG1192" s="41"/>
      <c r="CH1192" s="41"/>
      <c r="CI1192" s="41"/>
    </row>
    <row r="1193" spans="3:87" x14ac:dyDescent="0.5">
      <c r="C1193" s="41"/>
      <c r="D1193" s="41"/>
      <c r="E1193" s="41"/>
      <c r="F1193" s="41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  <c r="AG1193" s="41"/>
      <c r="AH1193" s="41"/>
      <c r="AI1193" s="41"/>
      <c r="AJ1193" s="41"/>
      <c r="AK1193" s="41"/>
      <c r="AL1193" s="41"/>
      <c r="AM1193" s="41"/>
      <c r="AN1193" s="41"/>
      <c r="AO1193" s="41"/>
      <c r="AP1193" s="41"/>
      <c r="AQ1193" s="41"/>
      <c r="AR1193" s="41"/>
      <c r="AS1193" s="41"/>
      <c r="AT1193" s="41"/>
      <c r="AU1193" s="41"/>
      <c r="AV1193" s="41"/>
      <c r="AW1193" s="41"/>
      <c r="AX1193" s="41"/>
      <c r="AY1193" s="41"/>
      <c r="AZ1193" s="41"/>
      <c r="BA1193" s="41"/>
      <c r="BB1193" s="41"/>
      <c r="BC1193" s="41"/>
      <c r="BD1193" s="41"/>
      <c r="BE1193" s="41"/>
      <c r="BF1193" s="41"/>
      <c r="BG1193" s="41"/>
      <c r="BH1193" s="41"/>
      <c r="BI1193" s="41"/>
      <c r="BJ1193" s="41"/>
      <c r="BK1193" s="41"/>
      <c r="BL1193" s="41"/>
      <c r="BM1193" s="41"/>
      <c r="BN1193" s="41"/>
      <c r="BO1193" s="41"/>
      <c r="BP1193" s="41"/>
      <c r="BQ1193" s="41"/>
      <c r="BR1193" s="41"/>
      <c r="BS1193" s="41"/>
      <c r="BT1193" s="41"/>
      <c r="BU1193" s="41"/>
      <c r="BV1193" s="41"/>
      <c r="BW1193" s="41"/>
      <c r="BX1193" s="41"/>
      <c r="BY1193" s="41"/>
      <c r="BZ1193" s="41"/>
      <c r="CA1193" s="41"/>
      <c r="CB1193" s="41"/>
      <c r="CC1193" s="41"/>
      <c r="CD1193" s="41"/>
      <c r="CE1193" s="41"/>
      <c r="CF1193" s="41"/>
      <c r="CG1193" s="41"/>
      <c r="CH1193" s="41"/>
      <c r="CI1193" s="41"/>
    </row>
    <row r="1194" spans="3:87" x14ac:dyDescent="0.5">
      <c r="C1194" s="41"/>
      <c r="D1194" s="41"/>
      <c r="E1194" s="41"/>
      <c r="F1194" s="41"/>
      <c r="G1194" s="41"/>
      <c r="H1194" s="41"/>
      <c r="I1194" s="41"/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1"/>
      <c r="AG1194" s="41"/>
      <c r="AH1194" s="41"/>
      <c r="AI1194" s="41"/>
      <c r="AJ1194" s="41"/>
      <c r="AK1194" s="41"/>
      <c r="AL1194" s="41"/>
      <c r="AM1194" s="41"/>
      <c r="AN1194" s="41"/>
      <c r="AO1194" s="41"/>
      <c r="AP1194" s="41"/>
      <c r="AQ1194" s="41"/>
      <c r="AR1194" s="41"/>
      <c r="AS1194" s="41"/>
      <c r="AT1194" s="41"/>
      <c r="AU1194" s="41"/>
      <c r="AV1194" s="41"/>
      <c r="AW1194" s="41"/>
      <c r="AX1194" s="41"/>
      <c r="AY1194" s="41"/>
      <c r="AZ1194" s="41"/>
      <c r="BA1194" s="41"/>
      <c r="BB1194" s="41"/>
      <c r="BC1194" s="41"/>
      <c r="BD1194" s="41"/>
      <c r="BE1194" s="41"/>
      <c r="BF1194" s="41"/>
      <c r="BG1194" s="41"/>
      <c r="BH1194" s="41"/>
      <c r="BI1194" s="41"/>
      <c r="BJ1194" s="41"/>
      <c r="BK1194" s="41"/>
      <c r="BL1194" s="41"/>
      <c r="BM1194" s="41"/>
      <c r="BN1194" s="41"/>
      <c r="BO1194" s="41"/>
      <c r="BP1194" s="41"/>
      <c r="BQ1194" s="41"/>
      <c r="BR1194" s="41"/>
      <c r="BS1194" s="41"/>
      <c r="BT1194" s="41"/>
      <c r="BU1194" s="41"/>
      <c r="BV1194" s="41"/>
      <c r="BW1194" s="41"/>
      <c r="BX1194" s="41"/>
      <c r="BY1194" s="41"/>
      <c r="BZ1194" s="41"/>
      <c r="CA1194" s="41"/>
      <c r="CB1194" s="41"/>
      <c r="CC1194" s="41"/>
      <c r="CD1194" s="41"/>
      <c r="CE1194" s="41"/>
      <c r="CF1194" s="41"/>
      <c r="CG1194" s="41"/>
      <c r="CH1194" s="41"/>
      <c r="CI1194" s="41"/>
    </row>
    <row r="1195" spans="3:87" x14ac:dyDescent="0.5">
      <c r="C1195" s="41"/>
      <c r="D1195" s="41"/>
      <c r="E1195" s="41"/>
      <c r="F1195" s="41"/>
      <c r="G1195" s="41"/>
      <c r="H1195" s="41"/>
      <c r="I1195" s="41"/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1"/>
      <c r="AG1195" s="41"/>
      <c r="AH1195" s="41"/>
      <c r="AI1195" s="41"/>
      <c r="AJ1195" s="41"/>
      <c r="AK1195" s="41"/>
      <c r="AL1195" s="41"/>
      <c r="AM1195" s="41"/>
      <c r="AN1195" s="41"/>
      <c r="AO1195" s="41"/>
      <c r="AP1195" s="41"/>
      <c r="AQ1195" s="41"/>
      <c r="AR1195" s="41"/>
      <c r="AS1195" s="41"/>
      <c r="AT1195" s="41"/>
      <c r="AU1195" s="41"/>
      <c r="AV1195" s="41"/>
      <c r="AW1195" s="41"/>
      <c r="AX1195" s="41"/>
      <c r="AY1195" s="41"/>
      <c r="AZ1195" s="41"/>
      <c r="BA1195" s="41"/>
      <c r="BB1195" s="41"/>
      <c r="BC1195" s="41"/>
      <c r="BD1195" s="41"/>
      <c r="BE1195" s="41"/>
      <c r="BF1195" s="41"/>
      <c r="BG1195" s="41"/>
      <c r="BH1195" s="41"/>
      <c r="BI1195" s="41"/>
      <c r="BJ1195" s="41"/>
      <c r="BK1195" s="41"/>
      <c r="BL1195" s="41"/>
      <c r="BM1195" s="41"/>
      <c r="BN1195" s="41"/>
      <c r="BO1195" s="41"/>
      <c r="BP1195" s="41"/>
      <c r="BQ1195" s="41"/>
      <c r="BR1195" s="41"/>
      <c r="BS1195" s="41"/>
      <c r="BT1195" s="41"/>
      <c r="BU1195" s="41"/>
      <c r="BV1195" s="41"/>
      <c r="BW1195" s="41"/>
      <c r="BX1195" s="41"/>
      <c r="BY1195" s="41"/>
      <c r="BZ1195" s="41"/>
      <c r="CA1195" s="41"/>
      <c r="CB1195" s="41"/>
      <c r="CC1195" s="41"/>
      <c r="CD1195" s="41"/>
      <c r="CE1195" s="41"/>
      <c r="CF1195" s="41"/>
      <c r="CG1195" s="41"/>
      <c r="CH1195" s="41"/>
      <c r="CI1195" s="41"/>
    </row>
    <row r="1196" spans="3:87" x14ac:dyDescent="0.5">
      <c r="C1196" s="41"/>
      <c r="D1196" s="41"/>
      <c r="E1196" s="41"/>
      <c r="F1196" s="41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  <c r="AG1196" s="41"/>
      <c r="AH1196" s="41"/>
      <c r="AI1196" s="41"/>
      <c r="AJ1196" s="41"/>
      <c r="AK1196" s="41"/>
      <c r="AL1196" s="41"/>
      <c r="AM1196" s="41"/>
      <c r="AN1196" s="41"/>
      <c r="AO1196" s="41"/>
      <c r="AP1196" s="41"/>
      <c r="AQ1196" s="41"/>
      <c r="AR1196" s="41"/>
      <c r="AS1196" s="41"/>
      <c r="AT1196" s="41"/>
      <c r="AU1196" s="41"/>
      <c r="AV1196" s="41"/>
      <c r="AW1196" s="41"/>
      <c r="AX1196" s="41"/>
      <c r="AY1196" s="41"/>
      <c r="AZ1196" s="41"/>
      <c r="BA1196" s="41"/>
      <c r="BB1196" s="41"/>
      <c r="BC1196" s="41"/>
      <c r="BD1196" s="41"/>
      <c r="BE1196" s="41"/>
      <c r="BF1196" s="41"/>
      <c r="BG1196" s="41"/>
      <c r="BH1196" s="41"/>
      <c r="BI1196" s="41"/>
      <c r="BJ1196" s="41"/>
      <c r="BK1196" s="41"/>
      <c r="BL1196" s="41"/>
      <c r="BM1196" s="41"/>
      <c r="BN1196" s="41"/>
      <c r="BO1196" s="41"/>
      <c r="BP1196" s="41"/>
      <c r="BQ1196" s="41"/>
      <c r="BR1196" s="41"/>
      <c r="BS1196" s="41"/>
      <c r="BT1196" s="41"/>
      <c r="BU1196" s="41"/>
      <c r="BV1196" s="41"/>
      <c r="BW1196" s="41"/>
      <c r="BX1196" s="41"/>
      <c r="BY1196" s="41"/>
      <c r="BZ1196" s="41"/>
      <c r="CA1196" s="41"/>
      <c r="CB1196" s="41"/>
      <c r="CC1196" s="41"/>
      <c r="CD1196" s="41"/>
      <c r="CE1196" s="41"/>
      <c r="CF1196" s="41"/>
      <c r="CG1196" s="41"/>
      <c r="CH1196" s="41"/>
      <c r="CI1196" s="41"/>
    </row>
    <row r="1197" spans="3:87" x14ac:dyDescent="0.5">
      <c r="C1197" s="41"/>
      <c r="D1197" s="41"/>
      <c r="E1197" s="41"/>
      <c r="F1197" s="41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  <c r="AG1197" s="41"/>
      <c r="AH1197" s="41"/>
      <c r="AI1197" s="41"/>
      <c r="AJ1197" s="41"/>
      <c r="AK1197" s="41"/>
      <c r="AL1197" s="41"/>
      <c r="AM1197" s="41"/>
      <c r="AN1197" s="41"/>
      <c r="AO1197" s="41"/>
      <c r="AP1197" s="41"/>
      <c r="AQ1197" s="41"/>
      <c r="AR1197" s="41"/>
      <c r="AS1197" s="41"/>
      <c r="AT1197" s="41"/>
      <c r="AU1197" s="41"/>
      <c r="AV1197" s="41"/>
      <c r="AW1197" s="41"/>
      <c r="AX1197" s="41"/>
      <c r="AY1197" s="41"/>
      <c r="AZ1197" s="41"/>
      <c r="BA1197" s="41"/>
      <c r="BB1197" s="41"/>
      <c r="BC1197" s="41"/>
      <c r="BD1197" s="41"/>
      <c r="BE1197" s="41"/>
      <c r="BF1197" s="41"/>
      <c r="BG1197" s="41"/>
      <c r="BH1197" s="41"/>
      <c r="BI1197" s="41"/>
      <c r="BJ1197" s="41"/>
      <c r="BK1197" s="41"/>
      <c r="BL1197" s="41"/>
      <c r="BM1197" s="41"/>
      <c r="BN1197" s="41"/>
      <c r="BO1197" s="41"/>
      <c r="BP1197" s="41"/>
      <c r="BQ1197" s="41"/>
      <c r="BR1197" s="41"/>
      <c r="BS1197" s="41"/>
      <c r="BT1197" s="41"/>
      <c r="BU1197" s="41"/>
      <c r="BV1197" s="41"/>
      <c r="BW1197" s="41"/>
      <c r="BX1197" s="41"/>
      <c r="BY1197" s="41"/>
      <c r="BZ1197" s="41"/>
      <c r="CA1197" s="41"/>
      <c r="CB1197" s="41"/>
      <c r="CC1197" s="41"/>
      <c r="CD1197" s="41"/>
      <c r="CE1197" s="41"/>
      <c r="CF1197" s="41"/>
      <c r="CG1197" s="41"/>
      <c r="CH1197" s="41"/>
      <c r="CI1197" s="41"/>
    </row>
    <row r="1198" spans="3:87" x14ac:dyDescent="0.5">
      <c r="C1198" s="41"/>
      <c r="D1198" s="41"/>
      <c r="E1198" s="41"/>
      <c r="F1198" s="41"/>
      <c r="G1198" s="41"/>
      <c r="H1198" s="41"/>
      <c r="I1198" s="41"/>
      <c r="J1198" s="41"/>
      <c r="K1198" s="41"/>
      <c r="L1198" s="41"/>
      <c r="M1198" s="41"/>
      <c r="N1198" s="41"/>
      <c r="O1198" s="41"/>
      <c r="P1198" s="41"/>
      <c r="Q1198" s="41"/>
      <c r="R1198" s="41"/>
      <c r="S1198" s="41"/>
      <c r="T1198" s="41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1"/>
      <c r="AG1198" s="41"/>
      <c r="AH1198" s="41"/>
      <c r="AI1198" s="41"/>
      <c r="AJ1198" s="41"/>
      <c r="AK1198" s="41"/>
      <c r="AL1198" s="41"/>
      <c r="AM1198" s="41"/>
      <c r="AN1198" s="41"/>
      <c r="AO1198" s="41"/>
      <c r="AP1198" s="41"/>
      <c r="AQ1198" s="41"/>
      <c r="AR1198" s="41"/>
      <c r="AS1198" s="41"/>
      <c r="AT1198" s="41"/>
      <c r="AU1198" s="41"/>
      <c r="AV1198" s="41"/>
      <c r="AW1198" s="41"/>
      <c r="AX1198" s="41"/>
      <c r="AY1198" s="41"/>
      <c r="AZ1198" s="41"/>
      <c r="BA1198" s="41"/>
      <c r="BB1198" s="41"/>
      <c r="BC1198" s="41"/>
      <c r="BD1198" s="41"/>
      <c r="BE1198" s="41"/>
      <c r="BF1198" s="41"/>
      <c r="BG1198" s="41"/>
      <c r="BH1198" s="41"/>
      <c r="BI1198" s="41"/>
      <c r="BJ1198" s="41"/>
      <c r="BK1198" s="41"/>
      <c r="BL1198" s="41"/>
      <c r="BM1198" s="41"/>
      <c r="BN1198" s="41"/>
      <c r="BO1198" s="41"/>
      <c r="BP1198" s="41"/>
      <c r="BQ1198" s="41"/>
      <c r="BR1198" s="41"/>
      <c r="BS1198" s="41"/>
      <c r="BT1198" s="41"/>
      <c r="BU1198" s="41"/>
      <c r="BV1198" s="41"/>
      <c r="BW1198" s="41"/>
      <c r="BX1198" s="41"/>
      <c r="BY1198" s="41"/>
      <c r="BZ1198" s="41"/>
      <c r="CA1198" s="41"/>
      <c r="CB1198" s="41"/>
      <c r="CC1198" s="41"/>
      <c r="CD1198" s="41"/>
      <c r="CE1198" s="41"/>
      <c r="CF1198" s="41"/>
      <c r="CG1198" s="41"/>
      <c r="CH1198" s="41"/>
      <c r="CI1198" s="41"/>
    </row>
    <row r="1199" spans="3:87" x14ac:dyDescent="0.5">
      <c r="C1199" s="41"/>
      <c r="D1199" s="41"/>
      <c r="E1199" s="41"/>
      <c r="F1199" s="41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1"/>
      <c r="AG1199" s="41"/>
      <c r="AH1199" s="41"/>
      <c r="AI1199" s="41"/>
      <c r="AJ1199" s="41"/>
      <c r="AK1199" s="41"/>
      <c r="AL1199" s="41"/>
      <c r="AM1199" s="41"/>
      <c r="AN1199" s="41"/>
      <c r="AO1199" s="41"/>
      <c r="AP1199" s="41"/>
      <c r="AQ1199" s="41"/>
      <c r="AR1199" s="41"/>
      <c r="AS1199" s="41"/>
      <c r="AT1199" s="41"/>
      <c r="AU1199" s="41"/>
      <c r="AV1199" s="41"/>
      <c r="AW1199" s="41"/>
      <c r="AX1199" s="41"/>
      <c r="AY1199" s="41"/>
      <c r="AZ1199" s="41"/>
      <c r="BA1199" s="41"/>
      <c r="BB1199" s="41"/>
      <c r="BC1199" s="41"/>
      <c r="BD1199" s="41"/>
      <c r="BE1199" s="41"/>
      <c r="BF1199" s="41"/>
      <c r="BG1199" s="41"/>
      <c r="BH1199" s="41"/>
      <c r="BI1199" s="41"/>
      <c r="BJ1199" s="41"/>
      <c r="BK1199" s="41"/>
      <c r="BL1199" s="41"/>
      <c r="BM1199" s="41"/>
      <c r="BN1199" s="41"/>
      <c r="BO1199" s="41"/>
      <c r="BP1199" s="41"/>
      <c r="BQ1199" s="41"/>
      <c r="BR1199" s="41"/>
      <c r="BS1199" s="41"/>
      <c r="BT1199" s="41"/>
      <c r="BU1199" s="41"/>
      <c r="BV1199" s="41"/>
      <c r="BW1199" s="41"/>
      <c r="BX1199" s="41"/>
      <c r="BY1199" s="41"/>
      <c r="BZ1199" s="41"/>
      <c r="CA1199" s="41"/>
      <c r="CB1199" s="41"/>
      <c r="CC1199" s="41"/>
      <c r="CD1199" s="41"/>
      <c r="CE1199" s="41"/>
      <c r="CF1199" s="41"/>
      <c r="CG1199" s="41"/>
      <c r="CH1199" s="41"/>
      <c r="CI1199" s="41"/>
    </row>
    <row r="1200" spans="3:87" x14ac:dyDescent="0.5">
      <c r="C1200" s="41"/>
      <c r="D1200" s="41"/>
      <c r="E1200" s="41"/>
      <c r="F1200" s="41"/>
      <c r="G1200" s="41"/>
      <c r="H1200" s="41"/>
      <c r="I1200" s="41"/>
      <c r="J1200" s="41"/>
      <c r="K1200" s="41"/>
      <c r="L1200" s="41"/>
      <c r="M1200" s="41"/>
      <c r="N1200" s="41"/>
      <c r="O1200" s="41"/>
      <c r="P1200" s="41"/>
      <c r="Q1200" s="41"/>
      <c r="R1200" s="41"/>
      <c r="S1200" s="41"/>
      <c r="T1200" s="41"/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1"/>
      <c r="AG1200" s="41"/>
      <c r="AH1200" s="41"/>
      <c r="AI1200" s="41"/>
      <c r="AJ1200" s="41"/>
      <c r="AK1200" s="41"/>
      <c r="AL1200" s="41"/>
      <c r="AM1200" s="41"/>
      <c r="AN1200" s="41"/>
      <c r="AO1200" s="41"/>
      <c r="AP1200" s="41"/>
      <c r="AQ1200" s="41"/>
      <c r="AR1200" s="41"/>
      <c r="AS1200" s="41"/>
      <c r="AT1200" s="41"/>
      <c r="AU1200" s="41"/>
      <c r="AV1200" s="41"/>
      <c r="AW1200" s="41"/>
      <c r="AX1200" s="41"/>
      <c r="AY1200" s="41"/>
      <c r="AZ1200" s="41"/>
      <c r="BA1200" s="41"/>
      <c r="BB1200" s="41"/>
      <c r="BC1200" s="41"/>
      <c r="BD1200" s="41"/>
      <c r="BE1200" s="41"/>
      <c r="BF1200" s="41"/>
      <c r="BG1200" s="41"/>
      <c r="BH1200" s="41"/>
      <c r="BI1200" s="41"/>
      <c r="BJ1200" s="41"/>
      <c r="BK1200" s="41"/>
      <c r="BL1200" s="41"/>
      <c r="BM1200" s="41"/>
      <c r="BN1200" s="41"/>
      <c r="BO1200" s="41"/>
      <c r="BP1200" s="41"/>
      <c r="BQ1200" s="41"/>
      <c r="BR1200" s="41"/>
      <c r="BS1200" s="41"/>
      <c r="BT1200" s="41"/>
      <c r="BU1200" s="41"/>
      <c r="BV1200" s="41"/>
      <c r="BW1200" s="41"/>
      <c r="BX1200" s="41"/>
      <c r="BY1200" s="41"/>
      <c r="BZ1200" s="41"/>
      <c r="CA1200" s="41"/>
      <c r="CB1200" s="41"/>
      <c r="CC1200" s="41"/>
      <c r="CD1200" s="41"/>
      <c r="CE1200" s="41"/>
      <c r="CF1200" s="41"/>
      <c r="CG1200" s="41"/>
      <c r="CH1200" s="41"/>
      <c r="CI1200" s="41"/>
    </row>
    <row r="1201" spans="3:87" x14ac:dyDescent="0.5">
      <c r="C1201" s="41"/>
      <c r="D1201" s="41"/>
      <c r="E1201" s="41"/>
      <c r="F1201" s="41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  <c r="AG1201" s="41"/>
      <c r="AH1201" s="41"/>
      <c r="AI1201" s="41"/>
      <c r="AJ1201" s="41"/>
      <c r="AK1201" s="41"/>
      <c r="AL1201" s="41"/>
      <c r="AM1201" s="41"/>
      <c r="AN1201" s="41"/>
      <c r="AO1201" s="41"/>
      <c r="AP1201" s="41"/>
      <c r="AQ1201" s="41"/>
      <c r="AR1201" s="41"/>
      <c r="AS1201" s="41"/>
      <c r="AT1201" s="41"/>
      <c r="AU1201" s="41"/>
      <c r="AV1201" s="41"/>
      <c r="AW1201" s="41"/>
      <c r="AX1201" s="41"/>
      <c r="AY1201" s="41"/>
      <c r="AZ1201" s="41"/>
      <c r="BA1201" s="41"/>
      <c r="BB1201" s="41"/>
      <c r="BC1201" s="41"/>
      <c r="BD1201" s="41"/>
      <c r="BE1201" s="41"/>
      <c r="BF1201" s="41"/>
      <c r="BG1201" s="41"/>
      <c r="BH1201" s="41"/>
      <c r="BI1201" s="41"/>
      <c r="BJ1201" s="41"/>
      <c r="BK1201" s="41"/>
      <c r="BL1201" s="41"/>
      <c r="BM1201" s="41"/>
      <c r="BN1201" s="41"/>
      <c r="BO1201" s="41"/>
      <c r="BP1201" s="41"/>
      <c r="BQ1201" s="41"/>
      <c r="BR1201" s="41"/>
      <c r="BS1201" s="41"/>
      <c r="BT1201" s="41"/>
      <c r="BU1201" s="41"/>
      <c r="BV1201" s="41"/>
      <c r="BW1201" s="41"/>
      <c r="BX1201" s="41"/>
      <c r="BY1201" s="41"/>
      <c r="BZ1201" s="41"/>
      <c r="CA1201" s="41"/>
      <c r="CB1201" s="41"/>
      <c r="CC1201" s="41"/>
      <c r="CD1201" s="41"/>
      <c r="CE1201" s="41"/>
      <c r="CF1201" s="41"/>
      <c r="CG1201" s="41"/>
      <c r="CH1201" s="41"/>
      <c r="CI1201" s="41"/>
    </row>
    <row r="1202" spans="3:87" x14ac:dyDescent="0.5">
      <c r="C1202" s="41"/>
      <c r="D1202" s="41"/>
      <c r="E1202" s="41"/>
      <c r="F1202" s="41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  <c r="AG1202" s="41"/>
      <c r="AH1202" s="41"/>
      <c r="AI1202" s="41"/>
      <c r="AJ1202" s="41"/>
      <c r="AK1202" s="41"/>
      <c r="AL1202" s="41"/>
      <c r="AM1202" s="41"/>
      <c r="AN1202" s="41"/>
      <c r="AO1202" s="41"/>
      <c r="AP1202" s="41"/>
      <c r="AQ1202" s="41"/>
      <c r="AR1202" s="41"/>
      <c r="AS1202" s="41"/>
      <c r="AT1202" s="41"/>
      <c r="AU1202" s="41"/>
      <c r="AV1202" s="41"/>
      <c r="AW1202" s="41"/>
      <c r="AX1202" s="41"/>
      <c r="AY1202" s="41"/>
      <c r="AZ1202" s="41"/>
      <c r="BA1202" s="41"/>
      <c r="BB1202" s="41"/>
      <c r="BC1202" s="41"/>
      <c r="BD1202" s="41"/>
      <c r="BE1202" s="41"/>
      <c r="BF1202" s="41"/>
      <c r="BG1202" s="41"/>
      <c r="BH1202" s="41"/>
      <c r="BI1202" s="41"/>
      <c r="BJ1202" s="41"/>
      <c r="BK1202" s="41"/>
      <c r="BL1202" s="41"/>
      <c r="BM1202" s="41"/>
      <c r="BN1202" s="41"/>
      <c r="BO1202" s="41"/>
      <c r="BP1202" s="41"/>
      <c r="BQ1202" s="41"/>
      <c r="BR1202" s="41"/>
      <c r="BS1202" s="41"/>
      <c r="BT1202" s="41"/>
      <c r="BU1202" s="41"/>
      <c r="BV1202" s="41"/>
      <c r="BW1202" s="41"/>
      <c r="BX1202" s="41"/>
      <c r="BY1202" s="41"/>
      <c r="BZ1202" s="41"/>
      <c r="CA1202" s="41"/>
      <c r="CB1202" s="41"/>
      <c r="CC1202" s="41"/>
      <c r="CD1202" s="41"/>
      <c r="CE1202" s="41"/>
      <c r="CF1202" s="41"/>
      <c r="CG1202" s="41"/>
      <c r="CH1202" s="41"/>
      <c r="CI1202" s="41"/>
    </row>
    <row r="1203" spans="3:87" x14ac:dyDescent="0.5">
      <c r="C1203" s="41"/>
      <c r="D1203" s="41"/>
      <c r="E1203" s="41"/>
      <c r="F1203" s="41"/>
      <c r="G1203" s="41"/>
      <c r="H1203" s="41"/>
      <c r="I1203" s="41"/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  <c r="AG1203" s="41"/>
      <c r="AH1203" s="41"/>
      <c r="AI1203" s="41"/>
      <c r="AJ1203" s="41"/>
      <c r="AK1203" s="41"/>
      <c r="AL1203" s="41"/>
      <c r="AM1203" s="41"/>
      <c r="AN1203" s="41"/>
      <c r="AO1203" s="41"/>
      <c r="AP1203" s="41"/>
      <c r="AQ1203" s="41"/>
      <c r="AR1203" s="41"/>
      <c r="AS1203" s="41"/>
      <c r="AT1203" s="41"/>
      <c r="AU1203" s="41"/>
      <c r="AV1203" s="41"/>
      <c r="AW1203" s="41"/>
      <c r="AX1203" s="41"/>
      <c r="AY1203" s="41"/>
      <c r="AZ1203" s="41"/>
      <c r="BA1203" s="41"/>
      <c r="BB1203" s="41"/>
      <c r="BC1203" s="41"/>
      <c r="BD1203" s="41"/>
      <c r="BE1203" s="41"/>
      <c r="BF1203" s="41"/>
      <c r="BG1203" s="41"/>
      <c r="BH1203" s="41"/>
      <c r="BI1203" s="41"/>
      <c r="BJ1203" s="41"/>
      <c r="BK1203" s="41"/>
      <c r="BL1203" s="41"/>
      <c r="BM1203" s="41"/>
      <c r="BN1203" s="41"/>
      <c r="BO1203" s="41"/>
      <c r="BP1203" s="41"/>
      <c r="BQ1203" s="41"/>
      <c r="BR1203" s="41"/>
      <c r="BS1203" s="41"/>
      <c r="BT1203" s="41"/>
      <c r="BU1203" s="41"/>
      <c r="BV1203" s="41"/>
      <c r="BW1203" s="41"/>
      <c r="BX1203" s="41"/>
      <c r="BY1203" s="41"/>
      <c r="BZ1203" s="41"/>
      <c r="CA1203" s="41"/>
      <c r="CB1203" s="41"/>
      <c r="CC1203" s="41"/>
      <c r="CD1203" s="41"/>
      <c r="CE1203" s="41"/>
      <c r="CF1203" s="41"/>
      <c r="CG1203" s="41"/>
      <c r="CH1203" s="41"/>
      <c r="CI1203" s="41"/>
    </row>
    <row r="1204" spans="3:87" x14ac:dyDescent="0.5">
      <c r="C1204" s="41"/>
      <c r="D1204" s="41"/>
      <c r="E1204" s="41"/>
      <c r="F1204" s="41"/>
      <c r="G1204" s="41"/>
      <c r="H1204" s="41"/>
      <c r="I1204" s="41"/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  <c r="AG1204" s="41"/>
      <c r="AH1204" s="41"/>
      <c r="AI1204" s="41"/>
      <c r="AJ1204" s="41"/>
      <c r="AK1204" s="41"/>
      <c r="AL1204" s="41"/>
      <c r="AM1204" s="41"/>
      <c r="AN1204" s="41"/>
      <c r="AO1204" s="41"/>
      <c r="AP1204" s="41"/>
      <c r="AQ1204" s="41"/>
      <c r="AR1204" s="41"/>
      <c r="AS1204" s="41"/>
      <c r="AT1204" s="41"/>
      <c r="AU1204" s="41"/>
      <c r="AV1204" s="41"/>
      <c r="AW1204" s="41"/>
      <c r="AX1204" s="41"/>
      <c r="AY1204" s="41"/>
      <c r="AZ1204" s="41"/>
      <c r="BA1204" s="41"/>
      <c r="BB1204" s="41"/>
      <c r="BC1204" s="41"/>
      <c r="BD1204" s="41"/>
      <c r="BE1204" s="41"/>
      <c r="BF1204" s="41"/>
      <c r="BG1204" s="41"/>
      <c r="BH1204" s="41"/>
      <c r="BI1204" s="41"/>
      <c r="BJ1204" s="41"/>
      <c r="BK1204" s="41"/>
      <c r="BL1204" s="41"/>
      <c r="BM1204" s="41"/>
      <c r="BN1204" s="41"/>
      <c r="BO1204" s="41"/>
      <c r="BP1204" s="41"/>
      <c r="BQ1204" s="41"/>
      <c r="BR1204" s="41"/>
      <c r="BS1204" s="41"/>
      <c r="BT1204" s="41"/>
      <c r="BU1204" s="41"/>
      <c r="BV1204" s="41"/>
      <c r="BW1204" s="41"/>
      <c r="BX1204" s="41"/>
      <c r="BY1204" s="41"/>
      <c r="BZ1204" s="41"/>
      <c r="CA1204" s="41"/>
      <c r="CB1204" s="41"/>
      <c r="CC1204" s="41"/>
      <c r="CD1204" s="41"/>
      <c r="CE1204" s="41"/>
      <c r="CF1204" s="41"/>
      <c r="CG1204" s="41"/>
      <c r="CH1204" s="41"/>
      <c r="CI1204" s="41"/>
    </row>
    <row r="1205" spans="3:87" x14ac:dyDescent="0.5">
      <c r="C1205" s="41"/>
      <c r="D1205" s="41"/>
      <c r="E1205" s="41"/>
      <c r="F1205" s="41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1"/>
      <c r="AG1205" s="41"/>
      <c r="AH1205" s="41"/>
      <c r="AI1205" s="41"/>
      <c r="AJ1205" s="41"/>
      <c r="AK1205" s="41"/>
      <c r="AL1205" s="41"/>
      <c r="AM1205" s="41"/>
      <c r="AN1205" s="41"/>
      <c r="AO1205" s="41"/>
      <c r="AP1205" s="41"/>
      <c r="AQ1205" s="41"/>
      <c r="AR1205" s="41"/>
      <c r="AS1205" s="41"/>
      <c r="AT1205" s="41"/>
      <c r="AU1205" s="41"/>
      <c r="AV1205" s="41"/>
      <c r="AW1205" s="41"/>
      <c r="AX1205" s="41"/>
      <c r="AY1205" s="41"/>
      <c r="AZ1205" s="41"/>
      <c r="BA1205" s="41"/>
      <c r="BB1205" s="41"/>
      <c r="BC1205" s="41"/>
      <c r="BD1205" s="41"/>
      <c r="BE1205" s="41"/>
      <c r="BF1205" s="41"/>
      <c r="BG1205" s="41"/>
      <c r="BH1205" s="41"/>
      <c r="BI1205" s="41"/>
      <c r="BJ1205" s="41"/>
      <c r="BK1205" s="41"/>
      <c r="BL1205" s="41"/>
      <c r="BM1205" s="41"/>
      <c r="BN1205" s="41"/>
      <c r="BO1205" s="41"/>
      <c r="BP1205" s="41"/>
      <c r="BQ1205" s="41"/>
      <c r="BR1205" s="41"/>
      <c r="BS1205" s="41"/>
      <c r="BT1205" s="41"/>
      <c r="BU1205" s="41"/>
      <c r="BV1205" s="41"/>
      <c r="BW1205" s="41"/>
      <c r="BX1205" s="41"/>
      <c r="BY1205" s="41"/>
      <c r="BZ1205" s="41"/>
      <c r="CA1205" s="41"/>
      <c r="CB1205" s="41"/>
      <c r="CC1205" s="41"/>
      <c r="CD1205" s="41"/>
      <c r="CE1205" s="41"/>
      <c r="CF1205" s="41"/>
      <c r="CG1205" s="41"/>
      <c r="CH1205" s="41"/>
      <c r="CI1205" s="41"/>
    </row>
    <row r="1206" spans="3:87" x14ac:dyDescent="0.5">
      <c r="C1206" s="41"/>
      <c r="D1206" s="41"/>
      <c r="E1206" s="41"/>
      <c r="F1206" s="41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1"/>
      <c r="AG1206" s="41"/>
      <c r="AH1206" s="41"/>
      <c r="AI1206" s="41"/>
      <c r="AJ1206" s="41"/>
      <c r="AK1206" s="41"/>
      <c r="AL1206" s="41"/>
      <c r="AM1206" s="41"/>
      <c r="AN1206" s="41"/>
      <c r="AO1206" s="41"/>
      <c r="AP1206" s="41"/>
      <c r="AQ1206" s="41"/>
      <c r="AR1206" s="41"/>
      <c r="AS1206" s="41"/>
      <c r="AT1206" s="41"/>
      <c r="AU1206" s="41"/>
      <c r="AV1206" s="41"/>
      <c r="AW1206" s="41"/>
      <c r="AX1206" s="41"/>
      <c r="AY1206" s="41"/>
      <c r="AZ1206" s="41"/>
      <c r="BA1206" s="41"/>
      <c r="BB1206" s="41"/>
      <c r="BC1206" s="41"/>
      <c r="BD1206" s="41"/>
      <c r="BE1206" s="41"/>
      <c r="BF1206" s="41"/>
      <c r="BG1206" s="41"/>
      <c r="BH1206" s="41"/>
      <c r="BI1206" s="41"/>
      <c r="BJ1206" s="41"/>
      <c r="BK1206" s="41"/>
      <c r="BL1206" s="41"/>
      <c r="BM1206" s="41"/>
      <c r="BN1206" s="41"/>
      <c r="BO1206" s="41"/>
      <c r="BP1206" s="41"/>
      <c r="BQ1206" s="41"/>
      <c r="BR1206" s="41"/>
      <c r="BS1206" s="41"/>
      <c r="BT1206" s="41"/>
      <c r="BU1206" s="41"/>
      <c r="BV1206" s="41"/>
      <c r="BW1206" s="41"/>
      <c r="BX1206" s="41"/>
      <c r="BY1206" s="41"/>
      <c r="BZ1206" s="41"/>
      <c r="CA1206" s="41"/>
      <c r="CB1206" s="41"/>
      <c r="CC1206" s="41"/>
      <c r="CD1206" s="41"/>
      <c r="CE1206" s="41"/>
      <c r="CF1206" s="41"/>
      <c r="CG1206" s="41"/>
      <c r="CH1206" s="41"/>
      <c r="CI1206" s="41"/>
    </row>
    <row r="1207" spans="3:87" x14ac:dyDescent="0.5">
      <c r="C1207" s="41"/>
      <c r="D1207" s="41"/>
      <c r="E1207" s="41"/>
      <c r="F1207" s="41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1"/>
      <c r="AG1207" s="41"/>
      <c r="AH1207" s="41"/>
      <c r="AI1207" s="41"/>
      <c r="AJ1207" s="41"/>
      <c r="AK1207" s="41"/>
      <c r="AL1207" s="41"/>
      <c r="AM1207" s="41"/>
      <c r="AN1207" s="41"/>
      <c r="AO1207" s="41"/>
      <c r="AP1207" s="41"/>
      <c r="AQ1207" s="41"/>
      <c r="AR1207" s="41"/>
      <c r="AS1207" s="41"/>
      <c r="AT1207" s="41"/>
      <c r="AU1207" s="41"/>
      <c r="AV1207" s="41"/>
      <c r="AW1207" s="41"/>
      <c r="AX1207" s="41"/>
      <c r="AY1207" s="41"/>
      <c r="AZ1207" s="41"/>
      <c r="BA1207" s="41"/>
      <c r="BB1207" s="41"/>
      <c r="BC1207" s="41"/>
      <c r="BD1207" s="41"/>
      <c r="BE1207" s="41"/>
      <c r="BF1207" s="41"/>
      <c r="BG1207" s="41"/>
      <c r="BH1207" s="41"/>
      <c r="BI1207" s="41"/>
      <c r="BJ1207" s="41"/>
      <c r="BK1207" s="41"/>
      <c r="BL1207" s="41"/>
      <c r="BM1207" s="41"/>
      <c r="BN1207" s="41"/>
      <c r="BO1207" s="41"/>
      <c r="BP1207" s="41"/>
      <c r="BQ1207" s="41"/>
      <c r="BR1207" s="41"/>
      <c r="BS1207" s="41"/>
      <c r="BT1207" s="41"/>
      <c r="BU1207" s="41"/>
      <c r="BV1207" s="41"/>
      <c r="BW1207" s="41"/>
      <c r="BX1207" s="41"/>
      <c r="BY1207" s="41"/>
      <c r="BZ1207" s="41"/>
      <c r="CA1207" s="41"/>
      <c r="CB1207" s="41"/>
      <c r="CC1207" s="41"/>
      <c r="CD1207" s="41"/>
      <c r="CE1207" s="41"/>
      <c r="CF1207" s="41"/>
      <c r="CG1207" s="41"/>
      <c r="CH1207" s="41"/>
      <c r="CI1207" s="41"/>
    </row>
    <row r="1208" spans="3:87" x14ac:dyDescent="0.5">
      <c r="C1208" s="41"/>
      <c r="D1208" s="41"/>
      <c r="E1208" s="41"/>
      <c r="F1208" s="41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  <c r="AG1208" s="41"/>
      <c r="AH1208" s="41"/>
      <c r="AI1208" s="41"/>
      <c r="AJ1208" s="41"/>
      <c r="AK1208" s="41"/>
      <c r="AL1208" s="41"/>
      <c r="AM1208" s="41"/>
      <c r="AN1208" s="41"/>
      <c r="AO1208" s="41"/>
      <c r="AP1208" s="41"/>
      <c r="AQ1208" s="41"/>
      <c r="AR1208" s="41"/>
      <c r="AS1208" s="41"/>
      <c r="AT1208" s="41"/>
      <c r="AU1208" s="41"/>
      <c r="AV1208" s="41"/>
      <c r="AW1208" s="41"/>
      <c r="AX1208" s="41"/>
      <c r="AY1208" s="41"/>
      <c r="AZ1208" s="41"/>
      <c r="BA1208" s="41"/>
      <c r="BB1208" s="41"/>
      <c r="BC1208" s="41"/>
      <c r="BD1208" s="41"/>
      <c r="BE1208" s="41"/>
      <c r="BF1208" s="41"/>
      <c r="BG1208" s="41"/>
      <c r="BH1208" s="41"/>
      <c r="BI1208" s="41"/>
      <c r="BJ1208" s="41"/>
      <c r="BK1208" s="41"/>
      <c r="BL1208" s="41"/>
      <c r="BM1208" s="41"/>
      <c r="BN1208" s="41"/>
      <c r="BO1208" s="41"/>
      <c r="BP1208" s="41"/>
      <c r="BQ1208" s="41"/>
      <c r="BR1208" s="41"/>
      <c r="BS1208" s="41"/>
      <c r="BT1208" s="41"/>
      <c r="BU1208" s="41"/>
      <c r="BV1208" s="41"/>
      <c r="BW1208" s="41"/>
      <c r="BX1208" s="41"/>
      <c r="BY1208" s="41"/>
      <c r="BZ1208" s="41"/>
      <c r="CA1208" s="41"/>
      <c r="CB1208" s="41"/>
      <c r="CC1208" s="41"/>
      <c r="CD1208" s="41"/>
      <c r="CE1208" s="41"/>
      <c r="CF1208" s="41"/>
      <c r="CG1208" s="41"/>
      <c r="CH1208" s="41"/>
      <c r="CI1208" s="41"/>
    </row>
    <row r="1209" spans="3:87" x14ac:dyDescent="0.5">
      <c r="C1209" s="41"/>
      <c r="D1209" s="41"/>
      <c r="E1209" s="41"/>
      <c r="F1209" s="41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41"/>
      <c r="S1209" s="41"/>
      <c r="T1209" s="41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  <c r="AG1209" s="41"/>
      <c r="AH1209" s="41"/>
      <c r="AI1209" s="41"/>
      <c r="AJ1209" s="41"/>
      <c r="AK1209" s="41"/>
      <c r="AL1209" s="41"/>
      <c r="AM1209" s="41"/>
      <c r="AN1209" s="41"/>
      <c r="AO1209" s="41"/>
      <c r="AP1209" s="41"/>
      <c r="AQ1209" s="41"/>
      <c r="AR1209" s="41"/>
      <c r="AS1209" s="41"/>
      <c r="AT1209" s="41"/>
      <c r="AU1209" s="41"/>
      <c r="AV1209" s="41"/>
      <c r="AW1209" s="41"/>
      <c r="AX1209" s="41"/>
      <c r="AY1209" s="41"/>
      <c r="AZ1209" s="41"/>
      <c r="BA1209" s="41"/>
      <c r="BB1209" s="41"/>
      <c r="BC1209" s="41"/>
      <c r="BD1209" s="41"/>
      <c r="BE1209" s="41"/>
      <c r="BF1209" s="41"/>
      <c r="BG1209" s="41"/>
      <c r="BH1209" s="41"/>
      <c r="BI1209" s="41"/>
      <c r="BJ1209" s="41"/>
      <c r="BK1209" s="41"/>
      <c r="BL1209" s="41"/>
      <c r="BM1209" s="41"/>
      <c r="BN1209" s="41"/>
      <c r="BO1209" s="41"/>
      <c r="BP1209" s="41"/>
      <c r="BQ1209" s="41"/>
      <c r="BR1209" s="41"/>
      <c r="BS1209" s="41"/>
      <c r="BT1209" s="41"/>
      <c r="BU1209" s="41"/>
      <c r="BV1209" s="41"/>
      <c r="BW1209" s="41"/>
      <c r="BX1209" s="41"/>
      <c r="BY1209" s="41"/>
      <c r="BZ1209" s="41"/>
      <c r="CA1209" s="41"/>
      <c r="CB1209" s="41"/>
      <c r="CC1209" s="41"/>
      <c r="CD1209" s="41"/>
      <c r="CE1209" s="41"/>
      <c r="CF1209" s="41"/>
      <c r="CG1209" s="41"/>
      <c r="CH1209" s="41"/>
      <c r="CI1209" s="41"/>
    </row>
    <row r="1210" spans="3:87" x14ac:dyDescent="0.5">
      <c r="C1210" s="41"/>
      <c r="D1210" s="41"/>
      <c r="E1210" s="41"/>
      <c r="F1210" s="41"/>
      <c r="G1210" s="41"/>
      <c r="H1210" s="41"/>
      <c r="I1210" s="41"/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1"/>
      <c r="AG1210" s="41"/>
      <c r="AH1210" s="41"/>
      <c r="AI1210" s="41"/>
      <c r="AJ1210" s="41"/>
      <c r="AK1210" s="41"/>
      <c r="AL1210" s="41"/>
      <c r="AM1210" s="41"/>
      <c r="AN1210" s="41"/>
      <c r="AO1210" s="41"/>
      <c r="AP1210" s="41"/>
      <c r="AQ1210" s="41"/>
      <c r="AR1210" s="41"/>
      <c r="AS1210" s="41"/>
      <c r="AT1210" s="41"/>
      <c r="AU1210" s="41"/>
      <c r="AV1210" s="41"/>
      <c r="AW1210" s="41"/>
      <c r="AX1210" s="41"/>
      <c r="AY1210" s="41"/>
      <c r="AZ1210" s="41"/>
      <c r="BA1210" s="41"/>
      <c r="BB1210" s="41"/>
      <c r="BC1210" s="41"/>
      <c r="BD1210" s="41"/>
      <c r="BE1210" s="41"/>
      <c r="BF1210" s="41"/>
      <c r="BG1210" s="41"/>
      <c r="BH1210" s="41"/>
      <c r="BI1210" s="41"/>
      <c r="BJ1210" s="41"/>
      <c r="BK1210" s="41"/>
      <c r="BL1210" s="41"/>
      <c r="BM1210" s="41"/>
      <c r="BN1210" s="41"/>
      <c r="BO1210" s="41"/>
      <c r="BP1210" s="41"/>
      <c r="BQ1210" s="41"/>
      <c r="BR1210" s="41"/>
      <c r="BS1210" s="41"/>
      <c r="BT1210" s="41"/>
      <c r="BU1210" s="41"/>
      <c r="BV1210" s="41"/>
      <c r="BW1210" s="41"/>
      <c r="BX1210" s="41"/>
      <c r="BY1210" s="41"/>
      <c r="BZ1210" s="41"/>
      <c r="CA1210" s="41"/>
      <c r="CB1210" s="41"/>
      <c r="CC1210" s="41"/>
      <c r="CD1210" s="41"/>
      <c r="CE1210" s="41"/>
      <c r="CF1210" s="41"/>
      <c r="CG1210" s="41"/>
      <c r="CH1210" s="41"/>
      <c r="CI1210" s="41"/>
    </row>
    <row r="1211" spans="3:87" x14ac:dyDescent="0.5">
      <c r="C1211" s="41"/>
      <c r="D1211" s="41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  <c r="AG1211" s="41"/>
      <c r="AH1211" s="41"/>
      <c r="AI1211" s="41"/>
      <c r="AJ1211" s="41"/>
      <c r="AK1211" s="41"/>
      <c r="AL1211" s="41"/>
      <c r="AM1211" s="41"/>
      <c r="AN1211" s="41"/>
      <c r="AO1211" s="41"/>
      <c r="AP1211" s="41"/>
      <c r="AQ1211" s="41"/>
      <c r="AR1211" s="41"/>
      <c r="AS1211" s="41"/>
      <c r="AT1211" s="41"/>
      <c r="AU1211" s="41"/>
      <c r="AV1211" s="41"/>
      <c r="AW1211" s="41"/>
      <c r="AX1211" s="41"/>
      <c r="AY1211" s="41"/>
      <c r="AZ1211" s="41"/>
      <c r="BA1211" s="41"/>
      <c r="BB1211" s="41"/>
      <c r="BC1211" s="41"/>
      <c r="BD1211" s="41"/>
      <c r="BE1211" s="41"/>
      <c r="BF1211" s="41"/>
      <c r="BG1211" s="41"/>
      <c r="BH1211" s="41"/>
      <c r="BI1211" s="41"/>
      <c r="BJ1211" s="41"/>
      <c r="BK1211" s="41"/>
      <c r="BL1211" s="41"/>
      <c r="BM1211" s="41"/>
      <c r="BN1211" s="41"/>
      <c r="BO1211" s="41"/>
      <c r="BP1211" s="41"/>
      <c r="BQ1211" s="41"/>
      <c r="BR1211" s="41"/>
      <c r="BS1211" s="41"/>
      <c r="BT1211" s="41"/>
      <c r="BU1211" s="41"/>
      <c r="BV1211" s="41"/>
      <c r="BW1211" s="41"/>
      <c r="BX1211" s="41"/>
      <c r="BY1211" s="41"/>
      <c r="BZ1211" s="41"/>
      <c r="CA1211" s="41"/>
      <c r="CB1211" s="41"/>
      <c r="CC1211" s="41"/>
      <c r="CD1211" s="41"/>
      <c r="CE1211" s="41"/>
      <c r="CF1211" s="41"/>
      <c r="CG1211" s="41"/>
      <c r="CH1211" s="41"/>
      <c r="CI1211" s="41"/>
    </row>
    <row r="1212" spans="3:87" x14ac:dyDescent="0.5">
      <c r="C1212" s="41"/>
      <c r="D1212" s="41"/>
      <c r="E1212" s="41"/>
      <c r="F1212" s="41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1"/>
      <c r="AG1212" s="41"/>
      <c r="AH1212" s="41"/>
      <c r="AI1212" s="41"/>
      <c r="AJ1212" s="41"/>
      <c r="AK1212" s="41"/>
      <c r="AL1212" s="41"/>
      <c r="AM1212" s="41"/>
      <c r="AN1212" s="41"/>
      <c r="AO1212" s="41"/>
      <c r="AP1212" s="41"/>
      <c r="AQ1212" s="41"/>
      <c r="AR1212" s="41"/>
      <c r="AS1212" s="41"/>
      <c r="AT1212" s="41"/>
      <c r="AU1212" s="41"/>
      <c r="AV1212" s="41"/>
      <c r="AW1212" s="41"/>
      <c r="AX1212" s="41"/>
      <c r="AY1212" s="41"/>
      <c r="AZ1212" s="41"/>
      <c r="BA1212" s="41"/>
      <c r="BB1212" s="41"/>
      <c r="BC1212" s="41"/>
      <c r="BD1212" s="41"/>
      <c r="BE1212" s="41"/>
      <c r="BF1212" s="41"/>
      <c r="BG1212" s="41"/>
      <c r="BH1212" s="41"/>
      <c r="BI1212" s="41"/>
      <c r="BJ1212" s="41"/>
      <c r="BK1212" s="41"/>
      <c r="BL1212" s="41"/>
      <c r="BM1212" s="41"/>
      <c r="BN1212" s="41"/>
      <c r="BO1212" s="41"/>
      <c r="BP1212" s="41"/>
      <c r="BQ1212" s="41"/>
      <c r="BR1212" s="41"/>
      <c r="BS1212" s="41"/>
      <c r="BT1212" s="41"/>
      <c r="BU1212" s="41"/>
      <c r="BV1212" s="41"/>
      <c r="BW1212" s="41"/>
      <c r="BX1212" s="41"/>
      <c r="BY1212" s="41"/>
      <c r="BZ1212" s="41"/>
      <c r="CA1212" s="41"/>
      <c r="CB1212" s="41"/>
      <c r="CC1212" s="41"/>
      <c r="CD1212" s="41"/>
      <c r="CE1212" s="41"/>
      <c r="CF1212" s="41"/>
      <c r="CG1212" s="41"/>
      <c r="CH1212" s="41"/>
      <c r="CI1212" s="41"/>
    </row>
    <row r="1213" spans="3:87" x14ac:dyDescent="0.5">
      <c r="C1213" s="41"/>
      <c r="D1213" s="41"/>
      <c r="E1213" s="41"/>
      <c r="F1213" s="41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1"/>
      <c r="AG1213" s="41"/>
      <c r="AH1213" s="41"/>
      <c r="AI1213" s="41"/>
      <c r="AJ1213" s="41"/>
      <c r="AK1213" s="41"/>
      <c r="AL1213" s="41"/>
      <c r="AM1213" s="41"/>
      <c r="AN1213" s="41"/>
      <c r="AO1213" s="41"/>
      <c r="AP1213" s="41"/>
      <c r="AQ1213" s="41"/>
      <c r="AR1213" s="41"/>
      <c r="AS1213" s="41"/>
      <c r="AT1213" s="41"/>
      <c r="AU1213" s="41"/>
      <c r="AV1213" s="41"/>
      <c r="AW1213" s="41"/>
      <c r="AX1213" s="41"/>
      <c r="AY1213" s="41"/>
      <c r="AZ1213" s="41"/>
      <c r="BA1213" s="41"/>
      <c r="BB1213" s="41"/>
      <c r="BC1213" s="41"/>
      <c r="BD1213" s="41"/>
      <c r="BE1213" s="41"/>
      <c r="BF1213" s="41"/>
      <c r="BG1213" s="41"/>
      <c r="BH1213" s="41"/>
      <c r="BI1213" s="41"/>
      <c r="BJ1213" s="41"/>
      <c r="BK1213" s="41"/>
      <c r="BL1213" s="41"/>
      <c r="BM1213" s="41"/>
      <c r="BN1213" s="41"/>
      <c r="BO1213" s="41"/>
      <c r="BP1213" s="41"/>
      <c r="BQ1213" s="41"/>
      <c r="BR1213" s="41"/>
      <c r="BS1213" s="41"/>
      <c r="BT1213" s="41"/>
      <c r="BU1213" s="41"/>
      <c r="BV1213" s="41"/>
      <c r="BW1213" s="41"/>
      <c r="BX1213" s="41"/>
      <c r="BY1213" s="41"/>
      <c r="BZ1213" s="41"/>
      <c r="CA1213" s="41"/>
      <c r="CB1213" s="41"/>
      <c r="CC1213" s="41"/>
      <c r="CD1213" s="41"/>
      <c r="CE1213" s="41"/>
      <c r="CF1213" s="41"/>
      <c r="CG1213" s="41"/>
      <c r="CH1213" s="41"/>
      <c r="CI1213" s="41"/>
    </row>
    <row r="1214" spans="3:87" x14ac:dyDescent="0.5">
      <c r="C1214" s="41"/>
      <c r="D1214" s="41"/>
      <c r="E1214" s="41"/>
      <c r="F1214" s="41"/>
      <c r="G1214" s="41"/>
      <c r="H1214" s="41"/>
      <c r="I1214" s="41"/>
      <c r="J1214" s="41"/>
      <c r="K1214" s="41"/>
      <c r="L1214" s="41"/>
      <c r="M1214" s="41"/>
      <c r="N1214" s="41"/>
      <c r="O1214" s="41"/>
      <c r="P1214" s="41"/>
      <c r="Q1214" s="41"/>
      <c r="R1214" s="41"/>
      <c r="S1214" s="41"/>
      <c r="T1214" s="41"/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1"/>
      <c r="AG1214" s="41"/>
      <c r="AH1214" s="41"/>
      <c r="AI1214" s="41"/>
      <c r="AJ1214" s="41"/>
      <c r="AK1214" s="41"/>
      <c r="AL1214" s="41"/>
      <c r="AM1214" s="41"/>
      <c r="AN1214" s="41"/>
      <c r="AO1214" s="41"/>
      <c r="AP1214" s="41"/>
      <c r="AQ1214" s="41"/>
      <c r="AR1214" s="41"/>
      <c r="AS1214" s="41"/>
      <c r="AT1214" s="41"/>
      <c r="AU1214" s="41"/>
      <c r="AV1214" s="41"/>
      <c r="AW1214" s="41"/>
      <c r="AX1214" s="41"/>
      <c r="AY1214" s="41"/>
      <c r="AZ1214" s="41"/>
      <c r="BA1214" s="41"/>
      <c r="BB1214" s="41"/>
      <c r="BC1214" s="41"/>
      <c r="BD1214" s="41"/>
      <c r="BE1214" s="41"/>
      <c r="BF1214" s="41"/>
      <c r="BG1214" s="41"/>
      <c r="BH1214" s="41"/>
      <c r="BI1214" s="41"/>
      <c r="BJ1214" s="41"/>
      <c r="BK1214" s="41"/>
      <c r="BL1214" s="41"/>
      <c r="BM1214" s="41"/>
      <c r="BN1214" s="41"/>
      <c r="BO1214" s="41"/>
      <c r="BP1214" s="41"/>
      <c r="BQ1214" s="41"/>
      <c r="BR1214" s="41"/>
      <c r="BS1214" s="41"/>
      <c r="BT1214" s="41"/>
      <c r="BU1214" s="41"/>
      <c r="BV1214" s="41"/>
      <c r="BW1214" s="41"/>
      <c r="BX1214" s="41"/>
      <c r="BY1214" s="41"/>
      <c r="BZ1214" s="41"/>
      <c r="CA1214" s="41"/>
      <c r="CB1214" s="41"/>
      <c r="CC1214" s="41"/>
      <c r="CD1214" s="41"/>
      <c r="CE1214" s="41"/>
      <c r="CF1214" s="41"/>
      <c r="CG1214" s="41"/>
      <c r="CH1214" s="41"/>
      <c r="CI1214" s="41"/>
    </row>
    <row r="1215" spans="3:87" x14ac:dyDescent="0.5">
      <c r="C1215" s="41"/>
      <c r="D1215" s="41"/>
      <c r="E1215" s="41"/>
      <c r="F1215" s="41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1"/>
      <c r="AG1215" s="41"/>
      <c r="AH1215" s="41"/>
      <c r="AI1215" s="41"/>
      <c r="AJ1215" s="41"/>
      <c r="AK1215" s="41"/>
      <c r="AL1215" s="41"/>
      <c r="AM1215" s="41"/>
      <c r="AN1215" s="41"/>
      <c r="AO1215" s="41"/>
      <c r="AP1215" s="41"/>
      <c r="AQ1215" s="41"/>
      <c r="AR1215" s="41"/>
      <c r="AS1215" s="41"/>
      <c r="AT1215" s="41"/>
      <c r="AU1215" s="41"/>
      <c r="AV1215" s="41"/>
      <c r="AW1215" s="41"/>
      <c r="AX1215" s="41"/>
      <c r="AY1215" s="41"/>
      <c r="AZ1215" s="41"/>
      <c r="BA1215" s="41"/>
      <c r="BB1215" s="41"/>
      <c r="BC1215" s="41"/>
      <c r="BD1215" s="41"/>
      <c r="BE1215" s="41"/>
      <c r="BF1215" s="41"/>
      <c r="BG1215" s="41"/>
      <c r="BH1215" s="41"/>
      <c r="BI1215" s="41"/>
      <c r="BJ1215" s="41"/>
      <c r="BK1215" s="41"/>
      <c r="BL1215" s="41"/>
      <c r="BM1215" s="41"/>
      <c r="BN1215" s="41"/>
      <c r="BO1215" s="41"/>
      <c r="BP1215" s="41"/>
      <c r="BQ1215" s="41"/>
      <c r="BR1215" s="41"/>
      <c r="BS1215" s="41"/>
      <c r="BT1215" s="41"/>
      <c r="BU1215" s="41"/>
      <c r="BV1215" s="41"/>
      <c r="BW1215" s="41"/>
      <c r="BX1215" s="41"/>
      <c r="BY1215" s="41"/>
      <c r="BZ1215" s="41"/>
      <c r="CA1215" s="41"/>
      <c r="CB1215" s="41"/>
      <c r="CC1215" s="41"/>
      <c r="CD1215" s="41"/>
      <c r="CE1215" s="41"/>
      <c r="CF1215" s="41"/>
      <c r="CG1215" s="41"/>
      <c r="CH1215" s="41"/>
      <c r="CI1215" s="41"/>
    </row>
    <row r="1216" spans="3:87" x14ac:dyDescent="0.5">
      <c r="C1216" s="41"/>
      <c r="D1216" s="41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1"/>
      <c r="AG1216" s="41"/>
      <c r="AH1216" s="41"/>
      <c r="AI1216" s="41"/>
      <c r="AJ1216" s="41"/>
      <c r="AK1216" s="41"/>
      <c r="AL1216" s="41"/>
      <c r="AM1216" s="41"/>
      <c r="AN1216" s="41"/>
      <c r="AO1216" s="41"/>
      <c r="AP1216" s="41"/>
      <c r="AQ1216" s="41"/>
      <c r="AR1216" s="41"/>
      <c r="AS1216" s="41"/>
      <c r="AT1216" s="41"/>
      <c r="AU1216" s="41"/>
      <c r="AV1216" s="41"/>
      <c r="AW1216" s="41"/>
      <c r="AX1216" s="41"/>
      <c r="AY1216" s="41"/>
      <c r="AZ1216" s="41"/>
      <c r="BA1216" s="41"/>
      <c r="BB1216" s="41"/>
      <c r="BC1216" s="41"/>
      <c r="BD1216" s="41"/>
      <c r="BE1216" s="41"/>
      <c r="BF1216" s="41"/>
      <c r="BG1216" s="41"/>
      <c r="BH1216" s="41"/>
      <c r="BI1216" s="41"/>
      <c r="BJ1216" s="41"/>
      <c r="BK1216" s="41"/>
      <c r="BL1216" s="41"/>
      <c r="BM1216" s="41"/>
      <c r="BN1216" s="41"/>
      <c r="BO1216" s="41"/>
      <c r="BP1216" s="41"/>
      <c r="BQ1216" s="41"/>
      <c r="BR1216" s="41"/>
      <c r="BS1216" s="41"/>
      <c r="BT1216" s="41"/>
      <c r="BU1216" s="41"/>
      <c r="BV1216" s="41"/>
      <c r="BW1216" s="41"/>
      <c r="BX1216" s="41"/>
      <c r="BY1216" s="41"/>
      <c r="BZ1216" s="41"/>
      <c r="CA1216" s="41"/>
      <c r="CB1216" s="41"/>
      <c r="CC1216" s="41"/>
      <c r="CD1216" s="41"/>
      <c r="CE1216" s="41"/>
      <c r="CF1216" s="41"/>
      <c r="CG1216" s="41"/>
      <c r="CH1216" s="41"/>
      <c r="CI1216" s="41"/>
    </row>
    <row r="1217" spans="3:87" x14ac:dyDescent="0.5">
      <c r="C1217" s="41"/>
      <c r="D1217" s="41"/>
      <c r="E1217" s="41"/>
      <c r="F1217" s="41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1"/>
      <c r="AG1217" s="41"/>
      <c r="AH1217" s="41"/>
      <c r="AI1217" s="41"/>
      <c r="AJ1217" s="41"/>
      <c r="AK1217" s="41"/>
      <c r="AL1217" s="41"/>
      <c r="AM1217" s="41"/>
      <c r="AN1217" s="41"/>
      <c r="AO1217" s="41"/>
      <c r="AP1217" s="41"/>
      <c r="AQ1217" s="41"/>
      <c r="AR1217" s="41"/>
      <c r="AS1217" s="41"/>
      <c r="AT1217" s="41"/>
      <c r="AU1217" s="41"/>
      <c r="AV1217" s="41"/>
      <c r="AW1217" s="41"/>
      <c r="AX1217" s="41"/>
      <c r="AY1217" s="41"/>
      <c r="AZ1217" s="41"/>
      <c r="BA1217" s="41"/>
      <c r="BB1217" s="41"/>
      <c r="BC1217" s="41"/>
      <c r="BD1217" s="41"/>
      <c r="BE1217" s="41"/>
      <c r="BF1217" s="41"/>
      <c r="BG1217" s="41"/>
      <c r="BH1217" s="41"/>
      <c r="BI1217" s="41"/>
      <c r="BJ1217" s="41"/>
      <c r="BK1217" s="41"/>
      <c r="BL1217" s="41"/>
      <c r="BM1217" s="41"/>
      <c r="BN1217" s="41"/>
      <c r="BO1217" s="41"/>
      <c r="BP1217" s="41"/>
      <c r="BQ1217" s="41"/>
      <c r="BR1217" s="41"/>
      <c r="BS1217" s="41"/>
      <c r="BT1217" s="41"/>
      <c r="BU1217" s="41"/>
      <c r="BV1217" s="41"/>
      <c r="BW1217" s="41"/>
      <c r="BX1217" s="41"/>
      <c r="BY1217" s="41"/>
      <c r="BZ1217" s="41"/>
      <c r="CA1217" s="41"/>
      <c r="CB1217" s="41"/>
      <c r="CC1217" s="41"/>
      <c r="CD1217" s="41"/>
      <c r="CE1217" s="41"/>
      <c r="CF1217" s="41"/>
      <c r="CG1217" s="41"/>
      <c r="CH1217" s="41"/>
      <c r="CI1217" s="41"/>
    </row>
    <row r="1218" spans="3:87" x14ac:dyDescent="0.5">
      <c r="C1218" s="41"/>
      <c r="D1218" s="41"/>
      <c r="E1218" s="41"/>
      <c r="F1218" s="41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  <c r="Q1218" s="41"/>
      <c r="R1218" s="41"/>
      <c r="S1218" s="41"/>
      <c r="T1218" s="41"/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  <c r="AG1218" s="41"/>
      <c r="AH1218" s="41"/>
      <c r="AI1218" s="41"/>
      <c r="AJ1218" s="41"/>
      <c r="AK1218" s="41"/>
      <c r="AL1218" s="41"/>
      <c r="AM1218" s="41"/>
      <c r="AN1218" s="41"/>
      <c r="AO1218" s="41"/>
      <c r="AP1218" s="41"/>
      <c r="AQ1218" s="41"/>
      <c r="AR1218" s="41"/>
      <c r="AS1218" s="41"/>
      <c r="AT1218" s="41"/>
      <c r="AU1218" s="41"/>
      <c r="AV1218" s="41"/>
      <c r="AW1218" s="41"/>
      <c r="AX1218" s="41"/>
      <c r="AY1218" s="41"/>
      <c r="AZ1218" s="41"/>
      <c r="BA1218" s="41"/>
      <c r="BB1218" s="41"/>
      <c r="BC1218" s="41"/>
      <c r="BD1218" s="41"/>
      <c r="BE1218" s="41"/>
      <c r="BF1218" s="41"/>
      <c r="BG1218" s="41"/>
      <c r="BH1218" s="41"/>
      <c r="BI1218" s="41"/>
      <c r="BJ1218" s="41"/>
      <c r="BK1218" s="41"/>
      <c r="BL1218" s="41"/>
      <c r="BM1218" s="41"/>
      <c r="BN1218" s="41"/>
      <c r="BO1218" s="41"/>
      <c r="BP1218" s="41"/>
      <c r="BQ1218" s="41"/>
      <c r="BR1218" s="41"/>
      <c r="BS1218" s="41"/>
      <c r="BT1218" s="41"/>
      <c r="BU1218" s="41"/>
      <c r="BV1218" s="41"/>
      <c r="BW1218" s="41"/>
      <c r="BX1218" s="41"/>
      <c r="BY1218" s="41"/>
      <c r="BZ1218" s="41"/>
      <c r="CA1218" s="41"/>
      <c r="CB1218" s="41"/>
      <c r="CC1218" s="41"/>
      <c r="CD1218" s="41"/>
      <c r="CE1218" s="41"/>
      <c r="CF1218" s="41"/>
      <c r="CG1218" s="41"/>
      <c r="CH1218" s="41"/>
      <c r="CI1218" s="41"/>
    </row>
    <row r="1219" spans="3:87" x14ac:dyDescent="0.5">
      <c r="C1219" s="41"/>
      <c r="D1219" s="41"/>
      <c r="E1219" s="41"/>
      <c r="F1219" s="41"/>
      <c r="G1219" s="41"/>
      <c r="H1219" s="41"/>
      <c r="I1219" s="41"/>
      <c r="J1219" s="41"/>
      <c r="K1219" s="41"/>
      <c r="L1219" s="41"/>
      <c r="M1219" s="41"/>
      <c r="N1219" s="41"/>
      <c r="O1219" s="41"/>
      <c r="P1219" s="41"/>
      <c r="Q1219" s="41"/>
      <c r="R1219" s="41"/>
      <c r="S1219" s="41"/>
      <c r="T1219" s="41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1"/>
      <c r="AG1219" s="41"/>
      <c r="AH1219" s="41"/>
      <c r="AI1219" s="41"/>
      <c r="AJ1219" s="41"/>
      <c r="AK1219" s="41"/>
      <c r="AL1219" s="41"/>
      <c r="AM1219" s="41"/>
      <c r="AN1219" s="41"/>
      <c r="AO1219" s="41"/>
      <c r="AP1219" s="41"/>
      <c r="AQ1219" s="41"/>
      <c r="AR1219" s="41"/>
      <c r="AS1219" s="41"/>
      <c r="AT1219" s="41"/>
      <c r="AU1219" s="41"/>
      <c r="AV1219" s="41"/>
      <c r="AW1219" s="41"/>
      <c r="AX1219" s="41"/>
      <c r="AY1219" s="41"/>
      <c r="AZ1219" s="41"/>
      <c r="BA1219" s="41"/>
      <c r="BB1219" s="41"/>
      <c r="BC1219" s="41"/>
      <c r="BD1219" s="41"/>
      <c r="BE1219" s="41"/>
      <c r="BF1219" s="41"/>
      <c r="BG1219" s="41"/>
      <c r="BH1219" s="41"/>
      <c r="BI1219" s="41"/>
      <c r="BJ1219" s="41"/>
      <c r="BK1219" s="41"/>
      <c r="BL1219" s="41"/>
      <c r="BM1219" s="41"/>
      <c r="BN1219" s="41"/>
      <c r="BO1219" s="41"/>
      <c r="BP1219" s="41"/>
      <c r="BQ1219" s="41"/>
      <c r="BR1219" s="41"/>
      <c r="BS1219" s="41"/>
      <c r="BT1219" s="41"/>
      <c r="BU1219" s="41"/>
      <c r="BV1219" s="41"/>
      <c r="BW1219" s="41"/>
      <c r="BX1219" s="41"/>
      <c r="BY1219" s="41"/>
      <c r="BZ1219" s="41"/>
      <c r="CA1219" s="41"/>
      <c r="CB1219" s="41"/>
      <c r="CC1219" s="41"/>
      <c r="CD1219" s="41"/>
      <c r="CE1219" s="41"/>
      <c r="CF1219" s="41"/>
      <c r="CG1219" s="41"/>
      <c r="CH1219" s="41"/>
      <c r="CI1219" s="41"/>
    </row>
    <row r="1220" spans="3:87" x14ac:dyDescent="0.5">
      <c r="C1220" s="41"/>
      <c r="D1220" s="41"/>
      <c r="E1220" s="41"/>
      <c r="F1220" s="41"/>
      <c r="G1220" s="41"/>
      <c r="H1220" s="41"/>
      <c r="I1220" s="41"/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1"/>
      <c r="AG1220" s="41"/>
      <c r="AH1220" s="41"/>
      <c r="AI1220" s="41"/>
      <c r="AJ1220" s="41"/>
      <c r="AK1220" s="41"/>
      <c r="AL1220" s="41"/>
      <c r="AM1220" s="41"/>
      <c r="AN1220" s="41"/>
      <c r="AO1220" s="41"/>
      <c r="AP1220" s="41"/>
      <c r="AQ1220" s="41"/>
      <c r="AR1220" s="41"/>
      <c r="AS1220" s="41"/>
      <c r="AT1220" s="41"/>
      <c r="AU1220" s="41"/>
      <c r="AV1220" s="41"/>
      <c r="AW1220" s="41"/>
      <c r="AX1220" s="41"/>
      <c r="AY1220" s="41"/>
      <c r="AZ1220" s="41"/>
      <c r="BA1220" s="41"/>
      <c r="BB1220" s="41"/>
      <c r="BC1220" s="41"/>
      <c r="BD1220" s="41"/>
      <c r="BE1220" s="41"/>
      <c r="BF1220" s="41"/>
      <c r="BG1220" s="41"/>
      <c r="BH1220" s="41"/>
      <c r="BI1220" s="41"/>
      <c r="BJ1220" s="41"/>
      <c r="BK1220" s="41"/>
      <c r="BL1220" s="41"/>
      <c r="BM1220" s="41"/>
      <c r="BN1220" s="41"/>
      <c r="BO1220" s="41"/>
      <c r="BP1220" s="41"/>
      <c r="BQ1220" s="41"/>
      <c r="BR1220" s="41"/>
      <c r="BS1220" s="41"/>
      <c r="BT1220" s="41"/>
      <c r="BU1220" s="41"/>
      <c r="BV1220" s="41"/>
      <c r="BW1220" s="41"/>
      <c r="BX1220" s="41"/>
      <c r="BY1220" s="41"/>
      <c r="BZ1220" s="41"/>
      <c r="CA1220" s="41"/>
      <c r="CB1220" s="41"/>
      <c r="CC1220" s="41"/>
      <c r="CD1220" s="41"/>
      <c r="CE1220" s="41"/>
      <c r="CF1220" s="41"/>
      <c r="CG1220" s="41"/>
      <c r="CH1220" s="41"/>
      <c r="CI1220" s="41"/>
    </row>
    <row r="1221" spans="3:87" x14ac:dyDescent="0.5">
      <c r="C1221" s="41"/>
      <c r="D1221" s="41"/>
      <c r="E1221" s="41"/>
      <c r="F1221" s="41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  <c r="AG1221" s="41"/>
      <c r="AH1221" s="41"/>
      <c r="AI1221" s="41"/>
      <c r="AJ1221" s="41"/>
      <c r="AK1221" s="41"/>
      <c r="AL1221" s="41"/>
      <c r="AM1221" s="41"/>
      <c r="AN1221" s="41"/>
      <c r="AO1221" s="41"/>
      <c r="AP1221" s="41"/>
      <c r="AQ1221" s="41"/>
      <c r="AR1221" s="41"/>
      <c r="AS1221" s="41"/>
      <c r="AT1221" s="41"/>
      <c r="AU1221" s="41"/>
      <c r="AV1221" s="41"/>
      <c r="AW1221" s="41"/>
      <c r="AX1221" s="41"/>
      <c r="AY1221" s="41"/>
      <c r="AZ1221" s="41"/>
      <c r="BA1221" s="41"/>
      <c r="BB1221" s="41"/>
      <c r="BC1221" s="41"/>
      <c r="BD1221" s="41"/>
      <c r="BE1221" s="41"/>
      <c r="BF1221" s="41"/>
      <c r="BG1221" s="41"/>
      <c r="BH1221" s="41"/>
      <c r="BI1221" s="41"/>
      <c r="BJ1221" s="41"/>
      <c r="BK1221" s="41"/>
      <c r="BL1221" s="41"/>
      <c r="BM1221" s="41"/>
      <c r="BN1221" s="41"/>
      <c r="BO1221" s="41"/>
      <c r="BP1221" s="41"/>
      <c r="BQ1221" s="41"/>
      <c r="BR1221" s="41"/>
      <c r="BS1221" s="41"/>
      <c r="BT1221" s="41"/>
      <c r="BU1221" s="41"/>
      <c r="BV1221" s="41"/>
      <c r="BW1221" s="41"/>
      <c r="BX1221" s="41"/>
      <c r="BY1221" s="41"/>
      <c r="BZ1221" s="41"/>
      <c r="CA1221" s="41"/>
      <c r="CB1221" s="41"/>
      <c r="CC1221" s="41"/>
      <c r="CD1221" s="41"/>
      <c r="CE1221" s="41"/>
      <c r="CF1221" s="41"/>
      <c r="CG1221" s="41"/>
      <c r="CH1221" s="41"/>
      <c r="CI1221" s="41"/>
    </row>
    <row r="1222" spans="3:87" x14ac:dyDescent="0.5">
      <c r="C1222" s="41"/>
      <c r="D1222" s="41"/>
      <c r="E1222" s="41"/>
      <c r="F1222" s="41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1"/>
      <c r="AG1222" s="41"/>
      <c r="AH1222" s="41"/>
      <c r="AI1222" s="41"/>
      <c r="AJ1222" s="41"/>
      <c r="AK1222" s="41"/>
      <c r="AL1222" s="41"/>
      <c r="AM1222" s="41"/>
      <c r="AN1222" s="41"/>
      <c r="AO1222" s="41"/>
      <c r="AP1222" s="41"/>
      <c r="AQ1222" s="41"/>
      <c r="AR1222" s="41"/>
      <c r="AS1222" s="41"/>
      <c r="AT1222" s="41"/>
      <c r="AU1222" s="41"/>
      <c r="AV1222" s="41"/>
      <c r="AW1222" s="41"/>
      <c r="AX1222" s="41"/>
      <c r="AY1222" s="41"/>
      <c r="AZ1222" s="41"/>
      <c r="BA1222" s="41"/>
      <c r="BB1222" s="41"/>
      <c r="BC1222" s="41"/>
      <c r="BD1222" s="41"/>
      <c r="BE1222" s="41"/>
      <c r="BF1222" s="41"/>
      <c r="BG1222" s="41"/>
      <c r="BH1222" s="41"/>
      <c r="BI1222" s="41"/>
      <c r="BJ1222" s="41"/>
      <c r="BK1222" s="41"/>
      <c r="BL1222" s="41"/>
      <c r="BM1222" s="41"/>
      <c r="BN1222" s="41"/>
      <c r="BO1222" s="41"/>
      <c r="BP1222" s="41"/>
      <c r="BQ1222" s="41"/>
      <c r="BR1222" s="41"/>
      <c r="BS1222" s="41"/>
      <c r="BT1222" s="41"/>
      <c r="BU1222" s="41"/>
      <c r="BV1222" s="41"/>
      <c r="BW1222" s="41"/>
      <c r="BX1222" s="41"/>
      <c r="BY1222" s="41"/>
      <c r="BZ1222" s="41"/>
      <c r="CA1222" s="41"/>
      <c r="CB1222" s="41"/>
      <c r="CC1222" s="41"/>
      <c r="CD1222" s="41"/>
      <c r="CE1222" s="41"/>
      <c r="CF1222" s="41"/>
      <c r="CG1222" s="41"/>
      <c r="CH1222" s="41"/>
      <c r="CI1222" s="41"/>
    </row>
    <row r="1223" spans="3:87" x14ac:dyDescent="0.5">
      <c r="C1223" s="41"/>
      <c r="D1223" s="41"/>
      <c r="E1223" s="41"/>
      <c r="F1223" s="41"/>
      <c r="G1223" s="41"/>
      <c r="H1223" s="41"/>
      <c r="I1223" s="41"/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  <c r="AG1223" s="41"/>
      <c r="AH1223" s="41"/>
      <c r="AI1223" s="41"/>
      <c r="AJ1223" s="41"/>
      <c r="AK1223" s="41"/>
      <c r="AL1223" s="41"/>
      <c r="AM1223" s="41"/>
      <c r="AN1223" s="41"/>
      <c r="AO1223" s="41"/>
      <c r="AP1223" s="41"/>
      <c r="AQ1223" s="41"/>
      <c r="AR1223" s="41"/>
      <c r="AS1223" s="41"/>
      <c r="AT1223" s="41"/>
      <c r="AU1223" s="41"/>
      <c r="AV1223" s="41"/>
      <c r="AW1223" s="41"/>
      <c r="AX1223" s="41"/>
      <c r="AY1223" s="41"/>
      <c r="AZ1223" s="41"/>
      <c r="BA1223" s="41"/>
      <c r="BB1223" s="41"/>
      <c r="BC1223" s="41"/>
      <c r="BD1223" s="41"/>
      <c r="BE1223" s="41"/>
      <c r="BF1223" s="41"/>
      <c r="BG1223" s="41"/>
      <c r="BH1223" s="41"/>
      <c r="BI1223" s="41"/>
      <c r="BJ1223" s="41"/>
      <c r="BK1223" s="41"/>
      <c r="BL1223" s="41"/>
      <c r="BM1223" s="41"/>
      <c r="BN1223" s="41"/>
      <c r="BO1223" s="41"/>
      <c r="BP1223" s="41"/>
      <c r="BQ1223" s="41"/>
      <c r="BR1223" s="41"/>
      <c r="BS1223" s="41"/>
      <c r="BT1223" s="41"/>
      <c r="BU1223" s="41"/>
      <c r="BV1223" s="41"/>
      <c r="BW1223" s="41"/>
      <c r="BX1223" s="41"/>
      <c r="BY1223" s="41"/>
      <c r="BZ1223" s="41"/>
      <c r="CA1223" s="41"/>
      <c r="CB1223" s="41"/>
      <c r="CC1223" s="41"/>
      <c r="CD1223" s="41"/>
      <c r="CE1223" s="41"/>
      <c r="CF1223" s="41"/>
      <c r="CG1223" s="41"/>
      <c r="CH1223" s="41"/>
      <c r="CI1223" s="41"/>
    </row>
    <row r="1224" spans="3:87" x14ac:dyDescent="0.5">
      <c r="C1224" s="41"/>
      <c r="D1224" s="41"/>
      <c r="E1224" s="41"/>
      <c r="F1224" s="41"/>
      <c r="G1224" s="41"/>
      <c r="H1224" s="41"/>
      <c r="I1224" s="41"/>
      <c r="J1224" s="41"/>
      <c r="K1224" s="41"/>
      <c r="L1224" s="41"/>
      <c r="M1224" s="41"/>
      <c r="N1224" s="41"/>
      <c r="O1224" s="41"/>
      <c r="P1224" s="41"/>
      <c r="Q1224" s="41"/>
      <c r="R1224" s="41"/>
      <c r="S1224" s="41"/>
      <c r="T1224" s="41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  <c r="AG1224" s="41"/>
      <c r="AH1224" s="41"/>
      <c r="AI1224" s="41"/>
      <c r="AJ1224" s="41"/>
      <c r="AK1224" s="41"/>
      <c r="AL1224" s="41"/>
      <c r="AM1224" s="41"/>
      <c r="AN1224" s="41"/>
      <c r="AO1224" s="41"/>
      <c r="AP1224" s="41"/>
      <c r="AQ1224" s="41"/>
      <c r="AR1224" s="41"/>
      <c r="AS1224" s="41"/>
      <c r="AT1224" s="41"/>
      <c r="AU1224" s="41"/>
      <c r="AV1224" s="41"/>
      <c r="AW1224" s="41"/>
      <c r="AX1224" s="41"/>
      <c r="AY1224" s="41"/>
      <c r="AZ1224" s="41"/>
      <c r="BA1224" s="41"/>
      <c r="BB1224" s="41"/>
      <c r="BC1224" s="41"/>
      <c r="BD1224" s="41"/>
      <c r="BE1224" s="41"/>
      <c r="BF1224" s="41"/>
      <c r="BG1224" s="41"/>
      <c r="BH1224" s="41"/>
      <c r="BI1224" s="41"/>
      <c r="BJ1224" s="41"/>
      <c r="BK1224" s="41"/>
      <c r="BL1224" s="41"/>
      <c r="BM1224" s="41"/>
      <c r="BN1224" s="41"/>
      <c r="BO1224" s="41"/>
      <c r="BP1224" s="41"/>
      <c r="BQ1224" s="41"/>
      <c r="BR1224" s="41"/>
      <c r="BS1224" s="41"/>
      <c r="BT1224" s="41"/>
      <c r="BU1224" s="41"/>
      <c r="BV1224" s="41"/>
      <c r="BW1224" s="41"/>
      <c r="BX1224" s="41"/>
      <c r="BY1224" s="41"/>
      <c r="BZ1224" s="41"/>
      <c r="CA1224" s="41"/>
      <c r="CB1224" s="41"/>
      <c r="CC1224" s="41"/>
      <c r="CD1224" s="41"/>
      <c r="CE1224" s="41"/>
      <c r="CF1224" s="41"/>
      <c r="CG1224" s="41"/>
      <c r="CH1224" s="41"/>
      <c r="CI1224" s="41"/>
    </row>
    <row r="1225" spans="3:87" x14ac:dyDescent="0.5">
      <c r="C1225" s="41"/>
      <c r="D1225" s="41"/>
      <c r="E1225" s="41"/>
      <c r="F1225" s="41"/>
      <c r="G1225" s="41"/>
      <c r="H1225" s="41"/>
      <c r="I1225" s="41"/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  <c r="AG1225" s="41"/>
      <c r="AH1225" s="41"/>
      <c r="AI1225" s="41"/>
      <c r="AJ1225" s="41"/>
      <c r="AK1225" s="41"/>
      <c r="AL1225" s="41"/>
      <c r="AM1225" s="41"/>
      <c r="AN1225" s="41"/>
      <c r="AO1225" s="41"/>
      <c r="AP1225" s="41"/>
      <c r="AQ1225" s="41"/>
      <c r="AR1225" s="41"/>
      <c r="AS1225" s="41"/>
      <c r="AT1225" s="41"/>
      <c r="AU1225" s="41"/>
      <c r="AV1225" s="41"/>
      <c r="AW1225" s="41"/>
      <c r="AX1225" s="41"/>
      <c r="AY1225" s="41"/>
      <c r="AZ1225" s="41"/>
      <c r="BA1225" s="41"/>
      <c r="BB1225" s="41"/>
      <c r="BC1225" s="41"/>
      <c r="BD1225" s="41"/>
      <c r="BE1225" s="41"/>
      <c r="BF1225" s="41"/>
      <c r="BG1225" s="41"/>
      <c r="BH1225" s="41"/>
      <c r="BI1225" s="41"/>
      <c r="BJ1225" s="41"/>
      <c r="BK1225" s="41"/>
      <c r="BL1225" s="41"/>
      <c r="BM1225" s="41"/>
      <c r="BN1225" s="41"/>
      <c r="BO1225" s="41"/>
      <c r="BP1225" s="41"/>
      <c r="BQ1225" s="41"/>
      <c r="BR1225" s="41"/>
      <c r="BS1225" s="41"/>
      <c r="BT1225" s="41"/>
      <c r="BU1225" s="41"/>
      <c r="BV1225" s="41"/>
      <c r="BW1225" s="41"/>
      <c r="BX1225" s="41"/>
      <c r="BY1225" s="41"/>
      <c r="BZ1225" s="41"/>
      <c r="CA1225" s="41"/>
      <c r="CB1225" s="41"/>
      <c r="CC1225" s="41"/>
      <c r="CD1225" s="41"/>
      <c r="CE1225" s="41"/>
      <c r="CF1225" s="41"/>
      <c r="CG1225" s="41"/>
      <c r="CH1225" s="41"/>
      <c r="CI1225" s="41"/>
    </row>
    <row r="1226" spans="3:87" x14ac:dyDescent="0.5">
      <c r="C1226" s="41"/>
      <c r="D1226" s="41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  <c r="AG1226" s="41"/>
      <c r="AH1226" s="41"/>
      <c r="AI1226" s="41"/>
      <c r="AJ1226" s="41"/>
      <c r="AK1226" s="41"/>
      <c r="AL1226" s="41"/>
      <c r="AM1226" s="41"/>
      <c r="AN1226" s="41"/>
      <c r="AO1226" s="41"/>
      <c r="AP1226" s="41"/>
      <c r="AQ1226" s="41"/>
      <c r="AR1226" s="41"/>
      <c r="AS1226" s="41"/>
      <c r="AT1226" s="41"/>
      <c r="AU1226" s="41"/>
      <c r="AV1226" s="41"/>
      <c r="AW1226" s="41"/>
      <c r="AX1226" s="41"/>
      <c r="AY1226" s="41"/>
      <c r="AZ1226" s="41"/>
      <c r="BA1226" s="41"/>
      <c r="BB1226" s="41"/>
      <c r="BC1226" s="41"/>
      <c r="BD1226" s="41"/>
      <c r="BE1226" s="41"/>
      <c r="BF1226" s="41"/>
      <c r="BG1226" s="41"/>
      <c r="BH1226" s="41"/>
      <c r="BI1226" s="41"/>
      <c r="BJ1226" s="41"/>
      <c r="BK1226" s="41"/>
      <c r="BL1226" s="41"/>
      <c r="BM1226" s="41"/>
      <c r="BN1226" s="41"/>
      <c r="BO1226" s="41"/>
      <c r="BP1226" s="41"/>
      <c r="BQ1226" s="41"/>
      <c r="BR1226" s="41"/>
      <c r="BS1226" s="41"/>
      <c r="BT1226" s="41"/>
      <c r="BU1226" s="41"/>
      <c r="BV1226" s="41"/>
      <c r="BW1226" s="41"/>
      <c r="BX1226" s="41"/>
      <c r="BY1226" s="41"/>
      <c r="BZ1226" s="41"/>
      <c r="CA1226" s="41"/>
      <c r="CB1226" s="41"/>
      <c r="CC1226" s="41"/>
      <c r="CD1226" s="41"/>
      <c r="CE1226" s="41"/>
      <c r="CF1226" s="41"/>
      <c r="CG1226" s="41"/>
      <c r="CH1226" s="41"/>
      <c r="CI1226" s="41"/>
    </row>
    <row r="1227" spans="3:87" x14ac:dyDescent="0.5">
      <c r="C1227" s="41"/>
      <c r="D1227" s="41"/>
      <c r="E1227" s="41"/>
      <c r="F1227" s="41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1"/>
      <c r="AG1227" s="41"/>
      <c r="AH1227" s="41"/>
      <c r="AI1227" s="41"/>
      <c r="AJ1227" s="41"/>
      <c r="AK1227" s="41"/>
      <c r="AL1227" s="41"/>
      <c r="AM1227" s="41"/>
      <c r="AN1227" s="41"/>
      <c r="AO1227" s="41"/>
      <c r="AP1227" s="41"/>
      <c r="AQ1227" s="41"/>
      <c r="AR1227" s="41"/>
      <c r="AS1227" s="41"/>
      <c r="AT1227" s="41"/>
      <c r="AU1227" s="41"/>
      <c r="AV1227" s="41"/>
      <c r="AW1227" s="41"/>
      <c r="AX1227" s="41"/>
      <c r="AY1227" s="41"/>
      <c r="AZ1227" s="41"/>
      <c r="BA1227" s="41"/>
      <c r="BB1227" s="41"/>
      <c r="BC1227" s="41"/>
      <c r="BD1227" s="41"/>
      <c r="BE1227" s="41"/>
      <c r="BF1227" s="41"/>
      <c r="BG1227" s="41"/>
      <c r="BH1227" s="41"/>
      <c r="BI1227" s="41"/>
      <c r="BJ1227" s="41"/>
      <c r="BK1227" s="41"/>
      <c r="BL1227" s="41"/>
      <c r="BM1227" s="41"/>
      <c r="BN1227" s="41"/>
      <c r="BO1227" s="41"/>
      <c r="BP1227" s="41"/>
      <c r="BQ1227" s="41"/>
      <c r="BR1227" s="41"/>
      <c r="BS1227" s="41"/>
      <c r="BT1227" s="41"/>
      <c r="BU1227" s="41"/>
      <c r="BV1227" s="41"/>
      <c r="BW1227" s="41"/>
      <c r="BX1227" s="41"/>
      <c r="BY1227" s="41"/>
      <c r="BZ1227" s="41"/>
      <c r="CA1227" s="41"/>
      <c r="CB1227" s="41"/>
      <c r="CC1227" s="41"/>
      <c r="CD1227" s="41"/>
      <c r="CE1227" s="41"/>
      <c r="CF1227" s="41"/>
      <c r="CG1227" s="41"/>
      <c r="CH1227" s="41"/>
      <c r="CI1227" s="41"/>
    </row>
    <row r="1228" spans="3:87" x14ac:dyDescent="0.5">
      <c r="C1228" s="41"/>
      <c r="D1228" s="41"/>
      <c r="E1228" s="41"/>
      <c r="F1228" s="41"/>
      <c r="G1228" s="41"/>
      <c r="H1228" s="41"/>
      <c r="I1228" s="41"/>
      <c r="J1228" s="41"/>
      <c r="K1228" s="41"/>
      <c r="L1228" s="41"/>
      <c r="M1228" s="41"/>
      <c r="N1228" s="41"/>
      <c r="O1228" s="41"/>
      <c r="P1228" s="41"/>
      <c r="Q1228" s="41"/>
      <c r="R1228" s="41"/>
      <c r="S1228" s="41"/>
      <c r="T1228" s="41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F1228" s="41"/>
      <c r="AG1228" s="41"/>
      <c r="AH1228" s="41"/>
      <c r="AI1228" s="41"/>
      <c r="AJ1228" s="41"/>
      <c r="AK1228" s="41"/>
      <c r="AL1228" s="41"/>
      <c r="AM1228" s="41"/>
      <c r="AN1228" s="41"/>
      <c r="AO1228" s="41"/>
      <c r="AP1228" s="41"/>
      <c r="AQ1228" s="41"/>
      <c r="AR1228" s="41"/>
      <c r="AS1228" s="41"/>
      <c r="AT1228" s="41"/>
      <c r="AU1228" s="41"/>
      <c r="AV1228" s="41"/>
      <c r="AW1228" s="41"/>
      <c r="AX1228" s="41"/>
      <c r="AY1228" s="41"/>
      <c r="AZ1228" s="41"/>
      <c r="BA1228" s="41"/>
      <c r="BB1228" s="41"/>
      <c r="BC1228" s="41"/>
      <c r="BD1228" s="41"/>
      <c r="BE1228" s="41"/>
      <c r="BF1228" s="41"/>
      <c r="BG1228" s="41"/>
      <c r="BH1228" s="41"/>
      <c r="BI1228" s="41"/>
      <c r="BJ1228" s="41"/>
      <c r="BK1228" s="41"/>
      <c r="BL1228" s="41"/>
      <c r="BM1228" s="41"/>
      <c r="BN1228" s="41"/>
      <c r="BO1228" s="41"/>
      <c r="BP1228" s="41"/>
      <c r="BQ1228" s="41"/>
      <c r="BR1228" s="41"/>
      <c r="BS1228" s="41"/>
      <c r="BT1228" s="41"/>
      <c r="BU1228" s="41"/>
      <c r="BV1228" s="41"/>
      <c r="BW1228" s="41"/>
      <c r="BX1228" s="41"/>
      <c r="BY1228" s="41"/>
      <c r="BZ1228" s="41"/>
      <c r="CA1228" s="41"/>
      <c r="CB1228" s="41"/>
      <c r="CC1228" s="41"/>
      <c r="CD1228" s="41"/>
      <c r="CE1228" s="41"/>
      <c r="CF1228" s="41"/>
      <c r="CG1228" s="41"/>
      <c r="CH1228" s="41"/>
      <c r="CI1228" s="41"/>
    </row>
    <row r="1229" spans="3:87" x14ac:dyDescent="0.5">
      <c r="C1229" s="41"/>
      <c r="D1229" s="41"/>
      <c r="E1229" s="41"/>
      <c r="F1229" s="41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  <c r="AG1229" s="41"/>
      <c r="AH1229" s="41"/>
      <c r="AI1229" s="41"/>
      <c r="AJ1229" s="41"/>
      <c r="AK1229" s="41"/>
      <c r="AL1229" s="41"/>
      <c r="AM1229" s="41"/>
      <c r="AN1229" s="41"/>
      <c r="AO1229" s="41"/>
      <c r="AP1229" s="41"/>
      <c r="AQ1229" s="41"/>
      <c r="AR1229" s="41"/>
      <c r="AS1229" s="41"/>
      <c r="AT1229" s="41"/>
      <c r="AU1229" s="41"/>
      <c r="AV1229" s="41"/>
      <c r="AW1229" s="41"/>
      <c r="AX1229" s="41"/>
      <c r="AY1229" s="41"/>
      <c r="AZ1229" s="41"/>
      <c r="BA1229" s="41"/>
      <c r="BB1229" s="41"/>
      <c r="BC1229" s="41"/>
      <c r="BD1229" s="41"/>
      <c r="BE1229" s="41"/>
      <c r="BF1229" s="41"/>
      <c r="BG1229" s="41"/>
      <c r="BH1229" s="41"/>
      <c r="BI1229" s="41"/>
      <c r="BJ1229" s="41"/>
      <c r="BK1229" s="41"/>
      <c r="BL1229" s="41"/>
      <c r="BM1229" s="41"/>
      <c r="BN1229" s="41"/>
      <c r="BO1229" s="41"/>
      <c r="BP1229" s="41"/>
      <c r="BQ1229" s="41"/>
      <c r="BR1229" s="41"/>
      <c r="BS1229" s="41"/>
      <c r="BT1229" s="41"/>
      <c r="BU1229" s="41"/>
      <c r="BV1229" s="41"/>
      <c r="BW1229" s="41"/>
      <c r="BX1229" s="41"/>
      <c r="BY1229" s="41"/>
      <c r="BZ1229" s="41"/>
      <c r="CA1229" s="41"/>
      <c r="CB1229" s="41"/>
      <c r="CC1229" s="41"/>
      <c r="CD1229" s="41"/>
      <c r="CE1229" s="41"/>
      <c r="CF1229" s="41"/>
      <c r="CG1229" s="41"/>
      <c r="CH1229" s="41"/>
      <c r="CI1229" s="41"/>
    </row>
    <row r="1230" spans="3:87" x14ac:dyDescent="0.5">
      <c r="C1230" s="41"/>
      <c r="D1230" s="41"/>
      <c r="E1230" s="41"/>
      <c r="F1230" s="41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  <c r="AG1230" s="41"/>
      <c r="AH1230" s="41"/>
      <c r="AI1230" s="41"/>
      <c r="AJ1230" s="41"/>
      <c r="AK1230" s="41"/>
      <c r="AL1230" s="41"/>
      <c r="AM1230" s="41"/>
      <c r="AN1230" s="41"/>
      <c r="AO1230" s="41"/>
      <c r="AP1230" s="41"/>
      <c r="AQ1230" s="41"/>
      <c r="AR1230" s="41"/>
      <c r="AS1230" s="41"/>
      <c r="AT1230" s="41"/>
      <c r="AU1230" s="41"/>
      <c r="AV1230" s="41"/>
      <c r="AW1230" s="41"/>
      <c r="AX1230" s="41"/>
      <c r="AY1230" s="41"/>
      <c r="AZ1230" s="41"/>
      <c r="BA1230" s="41"/>
      <c r="BB1230" s="41"/>
      <c r="BC1230" s="41"/>
      <c r="BD1230" s="41"/>
      <c r="BE1230" s="41"/>
      <c r="BF1230" s="41"/>
      <c r="BG1230" s="41"/>
      <c r="BH1230" s="41"/>
      <c r="BI1230" s="41"/>
      <c r="BJ1230" s="41"/>
      <c r="BK1230" s="41"/>
      <c r="BL1230" s="41"/>
      <c r="BM1230" s="41"/>
      <c r="BN1230" s="41"/>
      <c r="BO1230" s="41"/>
      <c r="BP1230" s="41"/>
      <c r="BQ1230" s="41"/>
      <c r="BR1230" s="41"/>
      <c r="BS1230" s="41"/>
      <c r="BT1230" s="41"/>
      <c r="BU1230" s="41"/>
      <c r="BV1230" s="41"/>
      <c r="BW1230" s="41"/>
      <c r="BX1230" s="41"/>
      <c r="BY1230" s="41"/>
      <c r="BZ1230" s="41"/>
      <c r="CA1230" s="41"/>
      <c r="CB1230" s="41"/>
      <c r="CC1230" s="41"/>
      <c r="CD1230" s="41"/>
      <c r="CE1230" s="41"/>
      <c r="CF1230" s="41"/>
      <c r="CG1230" s="41"/>
      <c r="CH1230" s="41"/>
      <c r="CI1230" s="41"/>
    </row>
    <row r="1231" spans="3:87" x14ac:dyDescent="0.5">
      <c r="C1231" s="41"/>
      <c r="D1231" s="41"/>
      <c r="E1231" s="41"/>
      <c r="F1231" s="41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  <c r="AG1231" s="41"/>
      <c r="AH1231" s="41"/>
      <c r="AI1231" s="41"/>
      <c r="AJ1231" s="41"/>
      <c r="AK1231" s="41"/>
      <c r="AL1231" s="41"/>
      <c r="AM1231" s="41"/>
      <c r="AN1231" s="41"/>
      <c r="AO1231" s="41"/>
      <c r="AP1231" s="41"/>
      <c r="AQ1231" s="41"/>
      <c r="AR1231" s="41"/>
      <c r="AS1231" s="41"/>
      <c r="AT1231" s="41"/>
      <c r="AU1231" s="41"/>
      <c r="AV1231" s="41"/>
      <c r="AW1231" s="41"/>
      <c r="AX1231" s="41"/>
      <c r="AY1231" s="41"/>
      <c r="AZ1231" s="41"/>
      <c r="BA1231" s="41"/>
      <c r="BB1231" s="41"/>
      <c r="BC1231" s="41"/>
      <c r="BD1231" s="41"/>
      <c r="BE1231" s="41"/>
      <c r="BF1231" s="41"/>
      <c r="BG1231" s="41"/>
      <c r="BH1231" s="41"/>
      <c r="BI1231" s="41"/>
      <c r="BJ1231" s="41"/>
      <c r="BK1231" s="41"/>
      <c r="BL1231" s="41"/>
      <c r="BM1231" s="41"/>
      <c r="BN1231" s="41"/>
      <c r="BO1231" s="41"/>
      <c r="BP1231" s="41"/>
      <c r="BQ1231" s="41"/>
      <c r="BR1231" s="41"/>
      <c r="BS1231" s="41"/>
      <c r="BT1231" s="41"/>
      <c r="BU1231" s="41"/>
      <c r="BV1231" s="41"/>
      <c r="BW1231" s="41"/>
      <c r="BX1231" s="41"/>
      <c r="BY1231" s="41"/>
      <c r="BZ1231" s="41"/>
      <c r="CA1231" s="41"/>
      <c r="CB1231" s="41"/>
      <c r="CC1231" s="41"/>
      <c r="CD1231" s="41"/>
      <c r="CE1231" s="41"/>
      <c r="CF1231" s="41"/>
      <c r="CG1231" s="41"/>
      <c r="CH1231" s="41"/>
      <c r="CI1231" s="41"/>
    </row>
    <row r="1232" spans="3:87" x14ac:dyDescent="0.5">
      <c r="C1232" s="41"/>
      <c r="D1232" s="41"/>
      <c r="E1232" s="41"/>
      <c r="F1232" s="41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1"/>
      <c r="AG1232" s="41"/>
      <c r="AH1232" s="41"/>
      <c r="AI1232" s="41"/>
      <c r="AJ1232" s="41"/>
      <c r="AK1232" s="41"/>
      <c r="AL1232" s="41"/>
      <c r="AM1232" s="41"/>
      <c r="AN1232" s="41"/>
      <c r="AO1232" s="41"/>
      <c r="AP1232" s="41"/>
      <c r="AQ1232" s="41"/>
      <c r="AR1232" s="41"/>
      <c r="AS1232" s="41"/>
      <c r="AT1232" s="41"/>
      <c r="AU1232" s="41"/>
      <c r="AV1232" s="41"/>
      <c r="AW1232" s="41"/>
      <c r="AX1232" s="41"/>
      <c r="AY1232" s="41"/>
      <c r="AZ1232" s="41"/>
      <c r="BA1232" s="41"/>
      <c r="BB1232" s="41"/>
      <c r="BC1232" s="41"/>
      <c r="BD1232" s="41"/>
      <c r="BE1232" s="41"/>
      <c r="BF1232" s="41"/>
      <c r="BG1232" s="41"/>
      <c r="BH1232" s="41"/>
      <c r="BI1232" s="41"/>
      <c r="BJ1232" s="41"/>
      <c r="BK1232" s="41"/>
      <c r="BL1232" s="41"/>
      <c r="BM1232" s="41"/>
      <c r="BN1232" s="41"/>
      <c r="BO1232" s="41"/>
      <c r="BP1232" s="41"/>
      <c r="BQ1232" s="41"/>
      <c r="BR1232" s="41"/>
      <c r="BS1232" s="41"/>
      <c r="BT1232" s="41"/>
      <c r="BU1232" s="41"/>
      <c r="BV1232" s="41"/>
      <c r="BW1232" s="41"/>
      <c r="BX1232" s="41"/>
      <c r="BY1232" s="41"/>
      <c r="BZ1232" s="41"/>
      <c r="CA1232" s="41"/>
      <c r="CB1232" s="41"/>
      <c r="CC1232" s="41"/>
      <c r="CD1232" s="41"/>
      <c r="CE1232" s="41"/>
      <c r="CF1232" s="41"/>
      <c r="CG1232" s="41"/>
      <c r="CH1232" s="41"/>
      <c r="CI1232" s="41"/>
    </row>
    <row r="1233" spans="3:87" x14ac:dyDescent="0.5">
      <c r="C1233" s="41"/>
      <c r="D1233" s="41"/>
      <c r="E1233" s="41"/>
      <c r="F1233" s="41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41"/>
      <c r="S1233" s="41"/>
      <c r="T1233" s="41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1"/>
      <c r="AG1233" s="41"/>
      <c r="AH1233" s="41"/>
      <c r="AI1233" s="41"/>
      <c r="AJ1233" s="41"/>
      <c r="AK1233" s="41"/>
      <c r="AL1233" s="41"/>
      <c r="AM1233" s="41"/>
      <c r="AN1233" s="41"/>
      <c r="AO1233" s="41"/>
      <c r="AP1233" s="41"/>
      <c r="AQ1233" s="41"/>
      <c r="AR1233" s="41"/>
      <c r="AS1233" s="41"/>
      <c r="AT1233" s="41"/>
      <c r="AU1233" s="41"/>
      <c r="AV1233" s="41"/>
      <c r="AW1233" s="41"/>
      <c r="AX1233" s="41"/>
      <c r="AY1233" s="41"/>
      <c r="AZ1233" s="41"/>
      <c r="BA1233" s="41"/>
      <c r="BB1233" s="41"/>
      <c r="BC1233" s="41"/>
      <c r="BD1233" s="41"/>
      <c r="BE1233" s="41"/>
      <c r="BF1233" s="41"/>
      <c r="BG1233" s="41"/>
      <c r="BH1233" s="41"/>
      <c r="BI1233" s="41"/>
      <c r="BJ1233" s="41"/>
      <c r="BK1233" s="41"/>
      <c r="BL1233" s="41"/>
      <c r="BM1233" s="41"/>
      <c r="BN1233" s="41"/>
      <c r="BO1233" s="41"/>
      <c r="BP1233" s="41"/>
      <c r="BQ1233" s="41"/>
      <c r="BR1233" s="41"/>
      <c r="BS1233" s="41"/>
      <c r="BT1233" s="41"/>
      <c r="BU1233" s="41"/>
      <c r="BV1233" s="41"/>
      <c r="BW1233" s="41"/>
      <c r="BX1233" s="41"/>
      <c r="BY1233" s="41"/>
      <c r="BZ1233" s="41"/>
      <c r="CA1233" s="41"/>
      <c r="CB1233" s="41"/>
      <c r="CC1233" s="41"/>
      <c r="CD1233" s="41"/>
      <c r="CE1233" s="41"/>
      <c r="CF1233" s="41"/>
      <c r="CG1233" s="41"/>
      <c r="CH1233" s="41"/>
      <c r="CI1233" s="41"/>
    </row>
    <row r="1234" spans="3:87" x14ac:dyDescent="0.5">
      <c r="C1234" s="41"/>
      <c r="D1234" s="41"/>
      <c r="E1234" s="41"/>
      <c r="F1234" s="41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1"/>
      <c r="AG1234" s="41"/>
      <c r="AH1234" s="41"/>
      <c r="AI1234" s="41"/>
      <c r="AJ1234" s="41"/>
      <c r="AK1234" s="41"/>
      <c r="AL1234" s="41"/>
      <c r="AM1234" s="41"/>
      <c r="AN1234" s="41"/>
      <c r="AO1234" s="41"/>
      <c r="AP1234" s="41"/>
      <c r="AQ1234" s="41"/>
      <c r="AR1234" s="41"/>
      <c r="AS1234" s="41"/>
      <c r="AT1234" s="41"/>
      <c r="AU1234" s="41"/>
      <c r="AV1234" s="41"/>
      <c r="AW1234" s="41"/>
      <c r="AX1234" s="41"/>
      <c r="AY1234" s="41"/>
      <c r="AZ1234" s="41"/>
      <c r="BA1234" s="41"/>
      <c r="BB1234" s="41"/>
      <c r="BC1234" s="41"/>
      <c r="BD1234" s="41"/>
      <c r="BE1234" s="41"/>
      <c r="BF1234" s="41"/>
      <c r="BG1234" s="41"/>
      <c r="BH1234" s="41"/>
      <c r="BI1234" s="41"/>
      <c r="BJ1234" s="41"/>
      <c r="BK1234" s="41"/>
      <c r="BL1234" s="41"/>
      <c r="BM1234" s="41"/>
      <c r="BN1234" s="41"/>
      <c r="BO1234" s="41"/>
      <c r="BP1234" s="41"/>
      <c r="BQ1234" s="41"/>
      <c r="BR1234" s="41"/>
      <c r="BS1234" s="41"/>
      <c r="BT1234" s="41"/>
      <c r="BU1234" s="41"/>
      <c r="BV1234" s="41"/>
      <c r="BW1234" s="41"/>
      <c r="BX1234" s="41"/>
      <c r="BY1234" s="41"/>
      <c r="BZ1234" s="41"/>
      <c r="CA1234" s="41"/>
      <c r="CB1234" s="41"/>
      <c r="CC1234" s="41"/>
      <c r="CD1234" s="41"/>
      <c r="CE1234" s="41"/>
      <c r="CF1234" s="41"/>
      <c r="CG1234" s="41"/>
      <c r="CH1234" s="41"/>
      <c r="CI1234" s="41"/>
    </row>
    <row r="1235" spans="3:87" x14ac:dyDescent="0.5">
      <c r="C1235" s="41"/>
      <c r="D1235" s="41"/>
      <c r="E1235" s="41"/>
      <c r="F1235" s="41"/>
      <c r="G1235" s="41"/>
      <c r="H1235" s="41"/>
      <c r="I1235" s="41"/>
      <c r="J1235" s="41"/>
      <c r="K1235" s="41"/>
      <c r="L1235" s="41"/>
      <c r="M1235" s="41"/>
      <c r="N1235" s="41"/>
      <c r="O1235" s="41"/>
      <c r="P1235" s="41"/>
      <c r="Q1235" s="41"/>
      <c r="R1235" s="41"/>
      <c r="S1235" s="41"/>
      <c r="T1235" s="41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1"/>
      <c r="AG1235" s="41"/>
      <c r="AH1235" s="41"/>
      <c r="AI1235" s="41"/>
      <c r="AJ1235" s="41"/>
      <c r="AK1235" s="41"/>
      <c r="AL1235" s="41"/>
      <c r="AM1235" s="41"/>
      <c r="AN1235" s="41"/>
      <c r="AO1235" s="41"/>
      <c r="AP1235" s="41"/>
      <c r="AQ1235" s="41"/>
      <c r="AR1235" s="41"/>
      <c r="AS1235" s="41"/>
      <c r="AT1235" s="41"/>
      <c r="AU1235" s="41"/>
      <c r="AV1235" s="41"/>
      <c r="AW1235" s="41"/>
      <c r="AX1235" s="41"/>
      <c r="AY1235" s="41"/>
      <c r="AZ1235" s="41"/>
      <c r="BA1235" s="41"/>
      <c r="BB1235" s="41"/>
      <c r="BC1235" s="41"/>
      <c r="BD1235" s="41"/>
      <c r="BE1235" s="41"/>
      <c r="BF1235" s="41"/>
      <c r="BG1235" s="41"/>
      <c r="BH1235" s="41"/>
      <c r="BI1235" s="41"/>
      <c r="BJ1235" s="41"/>
      <c r="BK1235" s="41"/>
      <c r="BL1235" s="41"/>
      <c r="BM1235" s="41"/>
      <c r="BN1235" s="41"/>
      <c r="BO1235" s="41"/>
      <c r="BP1235" s="41"/>
      <c r="BQ1235" s="41"/>
      <c r="BR1235" s="41"/>
      <c r="BS1235" s="41"/>
      <c r="BT1235" s="41"/>
      <c r="BU1235" s="41"/>
      <c r="BV1235" s="41"/>
      <c r="BW1235" s="41"/>
      <c r="BX1235" s="41"/>
      <c r="BY1235" s="41"/>
      <c r="BZ1235" s="41"/>
      <c r="CA1235" s="41"/>
      <c r="CB1235" s="41"/>
      <c r="CC1235" s="41"/>
      <c r="CD1235" s="41"/>
      <c r="CE1235" s="41"/>
      <c r="CF1235" s="41"/>
      <c r="CG1235" s="41"/>
      <c r="CH1235" s="41"/>
      <c r="CI1235" s="41"/>
    </row>
    <row r="1236" spans="3:87" x14ac:dyDescent="0.5">
      <c r="C1236" s="41"/>
      <c r="D1236" s="41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1"/>
      <c r="AG1236" s="41"/>
      <c r="AH1236" s="41"/>
      <c r="AI1236" s="41"/>
      <c r="AJ1236" s="41"/>
      <c r="AK1236" s="41"/>
      <c r="AL1236" s="41"/>
      <c r="AM1236" s="41"/>
      <c r="AN1236" s="41"/>
      <c r="AO1236" s="41"/>
      <c r="AP1236" s="41"/>
      <c r="AQ1236" s="41"/>
      <c r="AR1236" s="41"/>
      <c r="AS1236" s="41"/>
      <c r="AT1236" s="41"/>
      <c r="AU1236" s="41"/>
      <c r="AV1236" s="41"/>
      <c r="AW1236" s="41"/>
      <c r="AX1236" s="41"/>
      <c r="AY1236" s="41"/>
      <c r="AZ1236" s="41"/>
      <c r="BA1236" s="41"/>
      <c r="BB1236" s="41"/>
      <c r="BC1236" s="41"/>
      <c r="BD1236" s="41"/>
      <c r="BE1236" s="41"/>
      <c r="BF1236" s="41"/>
      <c r="BG1236" s="41"/>
      <c r="BH1236" s="41"/>
      <c r="BI1236" s="41"/>
      <c r="BJ1236" s="41"/>
      <c r="BK1236" s="41"/>
      <c r="BL1236" s="41"/>
      <c r="BM1236" s="41"/>
      <c r="BN1236" s="41"/>
      <c r="BO1236" s="41"/>
      <c r="BP1236" s="41"/>
      <c r="BQ1236" s="41"/>
      <c r="BR1236" s="41"/>
      <c r="BS1236" s="41"/>
      <c r="BT1236" s="41"/>
      <c r="BU1236" s="41"/>
      <c r="BV1236" s="41"/>
      <c r="BW1236" s="41"/>
      <c r="BX1236" s="41"/>
      <c r="BY1236" s="41"/>
      <c r="BZ1236" s="41"/>
      <c r="CA1236" s="41"/>
      <c r="CB1236" s="41"/>
      <c r="CC1236" s="41"/>
      <c r="CD1236" s="41"/>
      <c r="CE1236" s="41"/>
      <c r="CF1236" s="41"/>
      <c r="CG1236" s="41"/>
      <c r="CH1236" s="41"/>
      <c r="CI1236" s="41"/>
    </row>
    <row r="1237" spans="3:87" x14ac:dyDescent="0.5">
      <c r="C1237" s="41"/>
      <c r="D1237" s="41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1"/>
      <c r="AG1237" s="41"/>
      <c r="AH1237" s="41"/>
      <c r="AI1237" s="41"/>
      <c r="AJ1237" s="41"/>
      <c r="AK1237" s="41"/>
      <c r="AL1237" s="41"/>
      <c r="AM1237" s="41"/>
      <c r="AN1237" s="41"/>
      <c r="AO1237" s="41"/>
      <c r="AP1237" s="41"/>
      <c r="AQ1237" s="41"/>
      <c r="AR1237" s="41"/>
      <c r="AS1237" s="41"/>
      <c r="AT1237" s="41"/>
      <c r="AU1237" s="41"/>
      <c r="AV1237" s="41"/>
      <c r="AW1237" s="41"/>
      <c r="AX1237" s="41"/>
      <c r="AY1237" s="41"/>
      <c r="AZ1237" s="41"/>
      <c r="BA1237" s="41"/>
      <c r="BB1237" s="41"/>
      <c r="BC1237" s="41"/>
      <c r="BD1237" s="41"/>
      <c r="BE1237" s="41"/>
      <c r="BF1237" s="41"/>
      <c r="BG1237" s="41"/>
      <c r="BH1237" s="41"/>
      <c r="BI1237" s="41"/>
      <c r="BJ1237" s="41"/>
      <c r="BK1237" s="41"/>
      <c r="BL1237" s="41"/>
      <c r="BM1237" s="41"/>
      <c r="BN1237" s="41"/>
      <c r="BO1237" s="41"/>
      <c r="BP1237" s="41"/>
      <c r="BQ1237" s="41"/>
      <c r="BR1237" s="41"/>
      <c r="BS1237" s="41"/>
      <c r="BT1237" s="41"/>
      <c r="BU1237" s="41"/>
      <c r="BV1237" s="41"/>
      <c r="BW1237" s="41"/>
      <c r="BX1237" s="41"/>
      <c r="BY1237" s="41"/>
      <c r="BZ1237" s="41"/>
      <c r="CA1237" s="41"/>
      <c r="CB1237" s="41"/>
      <c r="CC1237" s="41"/>
      <c r="CD1237" s="41"/>
      <c r="CE1237" s="41"/>
      <c r="CF1237" s="41"/>
      <c r="CG1237" s="41"/>
      <c r="CH1237" s="41"/>
      <c r="CI1237" s="41"/>
    </row>
    <row r="1238" spans="3:87" x14ac:dyDescent="0.5">
      <c r="C1238" s="41"/>
      <c r="D1238" s="41"/>
      <c r="E1238" s="41"/>
      <c r="F1238" s="41"/>
      <c r="G1238" s="41"/>
      <c r="H1238" s="41"/>
      <c r="I1238" s="41"/>
      <c r="J1238" s="41"/>
      <c r="K1238" s="41"/>
      <c r="L1238" s="41"/>
      <c r="M1238" s="41"/>
      <c r="N1238" s="41"/>
      <c r="O1238" s="41"/>
      <c r="P1238" s="41"/>
      <c r="Q1238" s="41"/>
      <c r="R1238" s="41"/>
      <c r="S1238" s="41"/>
      <c r="T1238" s="41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1"/>
      <c r="AG1238" s="41"/>
      <c r="AH1238" s="41"/>
      <c r="AI1238" s="41"/>
      <c r="AJ1238" s="41"/>
      <c r="AK1238" s="41"/>
      <c r="AL1238" s="41"/>
      <c r="AM1238" s="41"/>
      <c r="AN1238" s="41"/>
      <c r="AO1238" s="41"/>
      <c r="AP1238" s="41"/>
      <c r="AQ1238" s="41"/>
      <c r="AR1238" s="41"/>
      <c r="AS1238" s="41"/>
      <c r="AT1238" s="41"/>
      <c r="AU1238" s="41"/>
      <c r="AV1238" s="41"/>
      <c r="AW1238" s="41"/>
      <c r="AX1238" s="41"/>
      <c r="AY1238" s="41"/>
      <c r="AZ1238" s="41"/>
      <c r="BA1238" s="41"/>
      <c r="BB1238" s="41"/>
      <c r="BC1238" s="41"/>
      <c r="BD1238" s="41"/>
      <c r="BE1238" s="41"/>
      <c r="BF1238" s="41"/>
      <c r="BG1238" s="41"/>
      <c r="BH1238" s="41"/>
      <c r="BI1238" s="41"/>
      <c r="BJ1238" s="41"/>
      <c r="BK1238" s="41"/>
      <c r="BL1238" s="41"/>
      <c r="BM1238" s="41"/>
      <c r="BN1238" s="41"/>
      <c r="BO1238" s="41"/>
      <c r="BP1238" s="41"/>
      <c r="BQ1238" s="41"/>
      <c r="BR1238" s="41"/>
      <c r="BS1238" s="41"/>
      <c r="BT1238" s="41"/>
      <c r="BU1238" s="41"/>
      <c r="BV1238" s="41"/>
      <c r="BW1238" s="41"/>
      <c r="BX1238" s="41"/>
      <c r="BY1238" s="41"/>
      <c r="BZ1238" s="41"/>
      <c r="CA1238" s="41"/>
      <c r="CB1238" s="41"/>
      <c r="CC1238" s="41"/>
      <c r="CD1238" s="41"/>
      <c r="CE1238" s="41"/>
      <c r="CF1238" s="41"/>
      <c r="CG1238" s="41"/>
      <c r="CH1238" s="41"/>
      <c r="CI1238" s="41"/>
    </row>
    <row r="1239" spans="3:87" x14ac:dyDescent="0.5">
      <c r="C1239" s="41"/>
      <c r="D1239" s="41"/>
      <c r="E1239" s="41"/>
      <c r="F1239" s="41"/>
      <c r="G1239" s="41"/>
      <c r="H1239" s="41"/>
      <c r="I1239" s="41"/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1"/>
      <c r="AG1239" s="41"/>
      <c r="AH1239" s="41"/>
      <c r="AI1239" s="41"/>
      <c r="AJ1239" s="41"/>
      <c r="AK1239" s="41"/>
      <c r="AL1239" s="41"/>
      <c r="AM1239" s="41"/>
      <c r="AN1239" s="41"/>
      <c r="AO1239" s="41"/>
      <c r="AP1239" s="41"/>
      <c r="AQ1239" s="41"/>
      <c r="AR1239" s="41"/>
      <c r="AS1239" s="41"/>
      <c r="AT1239" s="41"/>
      <c r="AU1239" s="41"/>
      <c r="AV1239" s="41"/>
      <c r="AW1239" s="41"/>
      <c r="AX1239" s="41"/>
      <c r="AY1239" s="41"/>
      <c r="AZ1239" s="41"/>
      <c r="BA1239" s="41"/>
      <c r="BB1239" s="41"/>
      <c r="BC1239" s="41"/>
      <c r="BD1239" s="41"/>
      <c r="BE1239" s="41"/>
      <c r="BF1239" s="41"/>
      <c r="BG1239" s="41"/>
      <c r="BH1239" s="41"/>
      <c r="BI1239" s="41"/>
      <c r="BJ1239" s="41"/>
      <c r="BK1239" s="41"/>
      <c r="BL1239" s="41"/>
      <c r="BM1239" s="41"/>
      <c r="BN1239" s="41"/>
      <c r="BO1239" s="41"/>
      <c r="BP1239" s="41"/>
      <c r="BQ1239" s="41"/>
      <c r="BR1239" s="41"/>
      <c r="BS1239" s="41"/>
      <c r="BT1239" s="41"/>
      <c r="BU1239" s="41"/>
      <c r="BV1239" s="41"/>
      <c r="BW1239" s="41"/>
      <c r="BX1239" s="41"/>
      <c r="BY1239" s="41"/>
      <c r="BZ1239" s="41"/>
      <c r="CA1239" s="41"/>
      <c r="CB1239" s="41"/>
      <c r="CC1239" s="41"/>
      <c r="CD1239" s="41"/>
      <c r="CE1239" s="41"/>
      <c r="CF1239" s="41"/>
      <c r="CG1239" s="41"/>
      <c r="CH1239" s="41"/>
      <c r="CI1239" s="41"/>
    </row>
    <row r="1240" spans="3:87" x14ac:dyDescent="0.5">
      <c r="C1240" s="41"/>
      <c r="D1240" s="41"/>
      <c r="E1240" s="41"/>
      <c r="F1240" s="41"/>
      <c r="G1240" s="41"/>
      <c r="H1240" s="41"/>
      <c r="I1240" s="41"/>
      <c r="J1240" s="41"/>
      <c r="K1240" s="41"/>
      <c r="L1240" s="41"/>
      <c r="M1240" s="41"/>
      <c r="N1240" s="41"/>
      <c r="O1240" s="41"/>
      <c r="P1240" s="41"/>
      <c r="Q1240" s="41"/>
      <c r="R1240" s="41"/>
      <c r="S1240" s="41"/>
      <c r="T1240" s="41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1"/>
      <c r="AG1240" s="41"/>
      <c r="AH1240" s="41"/>
      <c r="AI1240" s="41"/>
      <c r="AJ1240" s="41"/>
      <c r="AK1240" s="41"/>
      <c r="AL1240" s="41"/>
      <c r="AM1240" s="41"/>
      <c r="AN1240" s="41"/>
      <c r="AO1240" s="41"/>
      <c r="AP1240" s="41"/>
      <c r="AQ1240" s="41"/>
      <c r="AR1240" s="41"/>
      <c r="AS1240" s="41"/>
      <c r="AT1240" s="41"/>
      <c r="AU1240" s="41"/>
      <c r="AV1240" s="41"/>
      <c r="AW1240" s="41"/>
      <c r="AX1240" s="41"/>
      <c r="AY1240" s="41"/>
      <c r="AZ1240" s="41"/>
      <c r="BA1240" s="41"/>
      <c r="BB1240" s="41"/>
      <c r="BC1240" s="41"/>
      <c r="BD1240" s="41"/>
      <c r="BE1240" s="41"/>
      <c r="BF1240" s="41"/>
      <c r="BG1240" s="41"/>
      <c r="BH1240" s="41"/>
      <c r="BI1240" s="41"/>
      <c r="BJ1240" s="41"/>
      <c r="BK1240" s="41"/>
      <c r="BL1240" s="41"/>
      <c r="BM1240" s="41"/>
      <c r="BN1240" s="41"/>
      <c r="BO1240" s="41"/>
      <c r="BP1240" s="41"/>
      <c r="BQ1240" s="41"/>
      <c r="BR1240" s="41"/>
      <c r="BS1240" s="41"/>
      <c r="BT1240" s="41"/>
      <c r="BU1240" s="41"/>
      <c r="BV1240" s="41"/>
      <c r="BW1240" s="41"/>
      <c r="BX1240" s="41"/>
      <c r="BY1240" s="41"/>
      <c r="BZ1240" s="41"/>
      <c r="CA1240" s="41"/>
      <c r="CB1240" s="41"/>
      <c r="CC1240" s="41"/>
      <c r="CD1240" s="41"/>
      <c r="CE1240" s="41"/>
      <c r="CF1240" s="41"/>
      <c r="CG1240" s="41"/>
      <c r="CH1240" s="41"/>
      <c r="CI1240" s="41"/>
    </row>
    <row r="1241" spans="3:87" x14ac:dyDescent="0.5">
      <c r="C1241" s="41"/>
      <c r="D1241" s="41"/>
      <c r="E1241" s="41"/>
      <c r="F1241" s="41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  <c r="AG1241" s="41"/>
      <c r="AH1241" s="41"/>
      <c r="AI1241" s="41"/>
      <c r="AJ1241" s="41"/>
      <c r="AK1241" s="41"/>
      <c r="AL1241" s="41"/>
      <c r="AM1241" s="41"/>
      <c r="AN1241" s="41"/>
      <c r="AO1241" s="41"/>
      <c r="AP1241" s="41"/>
      <c r="AQ1241" s="41"/>
      <c r="AR1241" s="41"/>
      <c r="AS1241" s="41"/>
      <c r="AT1241" s="41"/>
      <c r="AU1241" s="41"/>
      <c r="AV1241" s="41"/>
      <c r="AW1241" s="41"/>
      <c r="AX1241" s="41"/>
      <c r="AY1241" s="41"/>
      <c r="AZ1241" s="41"/>
      <c r="BA1241" s="41"/>
      <c r="BB1241" s="41"/>
      <c r="BC1241" s="41"/>
      <c r="BD1241" s="41"/>
      <c r="BE1241" s="41"/>
      <c r="BF1241" s="41"/>
      <c r="BG1241" s="41"/>
      <c r="BH1241" s="41"/>
      <c r="BI1241" s="41"/>
      <c r="BJ1241" s="41"/>
      <c r="BK1241" s="41"/>
      <c r="BL1241" s="41"/>
      <c r="BM1241" s="41"/>
      <c r="BN1241" s="41"/>
      <c r="BO1241" s="41"/>
      <c r="BP1241" s="41"/>
      <c r="BQ1241" s="41"/>
      <c r="BR1241" s="41"/>
      <c r="BS1241" s="41"/>
      <c r="BT1241" s="41"/>
      <c r="BU1241" s="41"/>
      <c r="BV1241" s="41"/>
      <c r="BW1241" s="41"/>
      <c r="BX1241" s="41"/>
      <c r="BY1241" s="41"/>
      <c r="BZ1241" s="41"/>
      <c r="CA1241" s="41"/>
      <c r="CB1241" s="41"/>
      <c r="CC1241" s="41"/>
      <c r="CD1241" s="41"/>
      <c r="CE1241" s="41"/>
      <c r="CF1241" s="41"/>
      <c r="CG1241" s="41"/>
      <c r="CH1241" s="41"/>
      <c r="CI1241" s="41"/>
    </row>
    <row r="1242" spans="3:87" x14ac:dyDescent="0.5">
      <c r="C1242" s="41"/>
      <c r="D1242" s="41"/>
      <c r="E1242" s="41"/>
      <c r="F1242" s="41"/>
      <c r="G1242" s="41"/>
      <c r="H1242" s="41"/>
      <c r="I1242" s="41"/>
      <c r="J1242" s="41"/>
      <c r="K1242" s="41"/>
      <c r="L1242" s="41"/>
      <c r="M1242" s="41"/>
      <c r="N1242" s="41"/>
      <c r="O1242" s="41"/>
      <c r="P1242" s="41"/>
      <c r="Q1242" s="41"/>
      <c r="R1242" s="41"/>
      <c r="S1242" s="41"/>
      <c r="T1242" s="41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1"/>
      <c r="AG1242" s="41"/>
      <c r="AH1242" s="41"/>
      <c r="AI1242" s="41"/>
      <c r="AJ1242" s="41"/>
      <c r="AK1242" s="41"/>
      <c r="AL1242" s="41"/>
      <c r="AM1242" s="41"/>
      <c r="AN1242" s="41"/>
      <c r="AO1242" s="41"/>
      <c r="AP1242" s="41"/>
      <c r="AQ1242" s="41"/>
      <c r="AR1242" s="41"/>
      <c r="AS1242" s="41"/>
      <c r="AT1242" s="41"/>
      <c r="AU1242" s="41"/>
      <c r="AV1242" s="41"/>
      <c r="AW1242" s="41"/>
      <c r="AX1242" s="41"/>
      <c r="AY1242" s="41"/>
      <c r="AZ1242" s="41"/>
      <c r="BA1242" s="41"/>
      <c r="BB1242" s="41"/>
      <c r="BC1242" s="41"/>
      <c r="BD1242" s="41"/>
      <c r="BE1242" s="41"/>
      <c r="BF1242" s="41"/>
      <c r="BG1242" s="41"/>
      <c r="BH1242" s="41"/>
      <c r="BI1242" s="41"/>
      <c r="BJ1242" s="41"/>
      <c r="BK1242" s="41"/>
      <c r="BL1242" s="41"/>
      <c r="BM1242" s="41"/>
      <c r="BN1242" s="41"/>
      <c r="BO1242" s="41"/>
      <c r="BP1242" s="41"/>
      <c r="BQ1242" s="41"/>
      <c r="BR1242" s="41"/>
      <c r="BS1242" s="41"/>
      <c r="BT1242" s="41"/>
      <c r="BU1242" s="41"/>
      <c r="BV1242" s="41"/>
      <c r="BW1242" s="41"/>
      <c r="BX1242" s="41"/>
      <c r="BY1242" s="41"/>
      <c r="BZ1242" s="41"/>
      <c r="CA1242" s="41"/>
      <c r="CB1242" s="41"/>
      <c r="CC1242" s="41"/>
      <c r="CD1242" s="41"/>
      <c r="CE1242" s="41"/>
      <c r="CF1242" s="41"/>
      <c r="CG1242" s="41"/>
      <c r="CH1242" s="41"/>
      <c r="CI1242" s="41"/>
    </row>
    <row r="1243" spans="3:87" x14ac:dyDescent="0.5">
      <c r="C1243" s="41"/>
      <c r="D1243" s="41"/>
      <c r="E1243" s="41"/>
      <c r="F1243" s="41"/>
      <c r="G1243" s="41"/>
      <c r="H1243" s="41"/>
      <c r="I1243" s="41"/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1"/>
      <c r="AG1243" s="41"/>
      <c r="AH1243" s="41"/>
      <c r="AI1243" s="41"/>
      <c r="AJ1243" s="41"/>
      <c r="AK1243" s="41"/>
      <c r="AL1243" s="41"/>
      <c r="AM1243" s="41"/>
      <c r="AN1243" s="41"/>
      <c r="AO1243" s="41"/>
      <c r="AP1243" s="41"/>
      <c r="AQ1243" s="41"/>
      <c r="AR1243" s="41"/>
      <c r="AS1243" s="41"/>
      <c r="AT1243" s="41"/>
      <c r="AU1243" s="41"/>
      <c r="AV1243" s="41"/>
      <c r="AW1243" s="41"/>
      <c r="AX1243" s="41"/>
      <c r="AY1243" s="41"/>
      <c r="AZ1243" s="41"/>
      <c r="BA1243" s="41"/>
      <c r="BB1243" s="41"/>
      <c r="BC1243" s="41"/>
      <c r="BD1243" s="41"/>
      <c r="BE1243" s="41"/>
      <c r="BF1243" s="41"/>
      <c r="BG1243" s="41"/>
      <c r="BH1243" s="41"/>
      <c r="BI1243" s="41"/>
      <c r="BJ1243" s="41"/>
      <c r="BK1243" s="41"/>
      <c r="BL1243" s="41"/>
      <c r="BM1243" s="41"/>
      <c r="BN1243" s="41"/>
      <c r="BO1243" s="41"/>
      <c r="BP1243" s="41"/>
      <c r="BQ1243" s="41"/>
      <c r="BR1243" s="41"/>
      <c r="BS1243" s="41"/>
      <c r="BT1243" s="41"/>
      <c r="BU1243" s="41"/>
      <c r="BV1243" s="41"/>
      <c r="BW1243" s="41"/>
      <c r="BX1243" s="41"/>
      <c r="BY1243" s="41"/>
      <c r="BZ1243" s="41"/>
      <c r="CA1243" s="41"/>
      <c r="CB1243" s="41"/>
      <c r="CC1243" s="41"/>
      <c r="CD1243" s="41"/>
      <c r="CE1243" s="41"/>
      <c r="CF1243" s="41"/>
      <c r="CG1243" s="41"/>
      <c r="CH1243" s="41"/>
      <c r="CI1243" s="41"/>
    </row>
    <row r="1244" spans="3:87" x14ac:dyDescent="0.5">
      <c r="C1244" s="41"/>
      <c r="D1244" s="41"/>
      <c r="E1244" s="41"/>
      <c r="F1244" s="41"/>
      <c r="G1244" s="41"/>
      <c r="H1244" s="41"/>
      <c r="I1244" s="41"/>
      <c r="J1244" s="41"/>
      <c r="K1244" s="41"/>
      <c r="L1244" s="41"/>
      <c r="M1244" s="41"/>
      <c r="N1244" s="41"/>
      <c r="O1244" s="41"/>
      <c r="P1244" s="41"/>
      <c r="Q1244" s="41"/>
      <c r="R1244" s="41"/>
      <c r="S1244" s="41"/>
      <c r="T1244" s="41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1"/>
      <c r="AG1244" s="41"/>
      <c r="AH1244" s="41"/>
      <c r="AI1244" s="41"/>
      <c r="AJ1244" s="41"/>
      <c r="AK1244" s="41"/>
      <c r="AL1244" s="41"/>
      <c r="AM1244" s="41"/>
      <c r="AN1244" s="41"/>
      <c r="AO1244" s="41"/>
      <c r="AP1244" s="41"/>
      <c r="AQ1244" s="41"/>
      <c r="AR1244" s="41"/>
      <c r="AS1244" s="41"/>
      <c r="AT1244" s="41"/>
      <c r="AU1244" s="41"/>
      <c r="AV1244" s="41"/>
      <c r="AW1244" s="41"/>
      <c r="AX1244" s="41"/>
      <c r="AY1244" s="41"/>
      <c r="AZ1244" s="41"/>
      <c r="BA1244" s="41"/>
      <c r="BB1244" s="41"/>
      <c r="BC1244" s="41"/>
      <c r="BD1244" s="41"/>
      <c r="BE1244" s="41"/>
      <c r="BF1244" s="41"/>
      <c r="BG1244" s="41"/>
      <c r="BH1244" s="41"/>
      <c r="BI1244" s="41"/>
      <c r="BJ1244" s="41"/>
      <c r="BK1244" s="41"/>
      <c r="BL1244" s="41"/>
      <c r="BM1244" s="41"/>
      <c r="BN1244" s="41"/>
      <c r="BO1244" s="41"/>
      <c r="BP1244" s="41"/>
      <c r="BQ1244" s="41"/>
      <c r="BR1244" s="41"/>
      <c r="BS1244" s="41"/>
      <c r="BT1244" s="41"/>
      <c r="BU1244" s="41"/>
      <c r="BV1244" s="41"/>
      <c r="BW1244" s="41"/>
      <c r="BX1244" s="41"/>
      <c r="BY1244" s="41"/>
      <c r="BZ1244" s="41"/>
      <c r="CA1244" s="41"/>
      <c r="CB1244" s="41"/>
      <c r="CC1244" s="41"/>
      <c r="CD1244" s="41"/>
      <c r="CE1244" s="41"/>
      <c r="CF1244" s="41"/>
      <c r="CG1244" s="41"/>
      <c r="CH1244" s="41"/>
      <c r="CI1244" s="41"/>
    </row>
    <row r="1245" spans="3:87" x14ac:dyDescent="0.5">
      <c r="C1245" s="41"/>
      <c r="D1245" s="41"/>
      <c r="E1245" s="41"/>
      <c r="F1245" s="41"/>
      <c r="G1245" s="41"/>
      <c r="H1245" s="41"/>
      <c r="I1245" s="41"/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1"/>
      <c r="AG1245" s="41"/>
      <c r="AH1245" s="41"/>
      <c r="AI1245" s="41"/>
      <c r="AJ1245" s="41"/>
      <c r="AK1245" s="41"/>
      <c r="AL1245" s="41"/>
      <c r="AM1245" s="41"/>
      <c r="AN1245" s="41"/>
      <c r="AO1245" s="41"/>
      <c r="AP1245" s="41"/>
      <c r="AQ1245" s="41"/>
      <c r="AR1245" s="41"/>
      <c r="AS1245" s="41"/>
      <c r="AT1245" s="41"/>
      <c r="AU1245" s="41"/>
      <c r="AV1245" s="41"/>
      <c r="AW1245" s="41"/>
      <c r="AX1245" s="41"/>
      <c r="AY1245" s="41"/>
      <c r="AZ1245" s="41"/>
      <c r="BA1245" s="41"/>
      <c r="BB1245" s="41"/>
      <c r="BC1245" s="41"/>
      <c r="BD1245" s="41"/>
      <c r="BE1245" s="41"/>
      <c r="BF1245" s="41"/>
      <c r="BG1245" s="41"/>
      <c r="BH1245" s="41"/>
      <c r="BI1245" s="41"/>
      <c r="BJ1245" s="41"/>
      <c r="BK1245" s="41"/>
      <c r="BL1245" s="41"/>
      <c r="BM1245" s="41"/>
      <c r="BN1245" s="41"/>
      <c r="BO1245" s="41"/>
      <c r="BP1245" s="41"/>
      <c r="BQ1245" s="41"/>
      <c r="BR1245" s="41"/>
      <c r="BS1245" s="41"/>
      <c r="BT1245" s="41"/>
      <c r="BU1245" s="41"/>
      <c r="BV1245" s="41"/>
      <c r="BW1245" s="41"/>
      <c r="BX1245" s="41"/>
      <c r="BY1245" s="41"/>
      <c r="BZ1245" s="41"/>
      <c r="CA1245" s="41"/>
      <c r="CB1245" s="41"/>
      <c r="CC1245" s="41"/>
      <c r="CD1245" s="41"/>
      <c r="CE1245" s="41"/>
      <c r="CF1245" s="41"/>
      <c r="CG1245" s="41"/>
      <c r="CH1245" s="41"/>
      <c r="CI1245" s="41"/>
    </row>
    <row r="1246" spans="3:87" x14ac:dyDescent="0.5">
      <c r="C1246" s="41"/>
      <c r="D1246" s="41"/>
      <c r="E1246" s="41"/>
      <c r="F1246" s="41"/>
      <c r="G1246" s="41"/>
      <c r="H1246" s="41"/>
      <c r="I1246" s="41"/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1"/>
      <c r="AG1246" s="41"/>
      <c r="AH1246" s="41"/>
      <c r="AI1246" s="41"/>
      <c r="AJ1246" s="41"/>
      <c r="AK1246" s="41"/>
      <c r="AL1246" s="41"/>
      <c r="AM1246" s="41"/>
      <c r="AN1246" s="41"/>
      <c r="AO1246" s="41"/>
      <c r="AP1246" s="41"/>
      <c r="AQ1246" s="41"/>
      <c r="AR1246" s="41"/>
      <c r="AS1246" s="41"/>
      <c r="AT1246" s="41"/>
      <c r="AU1246" s="41"/>
      <c r="AV1246" s="41"/>
      <c r="AW1246" s="41"/>
      <c r="AX1246" s="41"/>
      <c r="AY1246" s="41"/>
      <c r="AZ1246" s="41"/>
      <c r="BA1246" s="41"/>
      <c r="BB1246" s="41"/>
      <c r="BC1246" s="41"/>
      <c r="BD1246" s="41"/>
      <c r="BE1246" s="41"/>
      <c r="BF1246" s="41"/>
      <c r="BG1246" s="41"/>
      <c r="BH1246" s="41"/>
      <c r="BI1246" s="41"/>
      <c r="BJ1246" s="41"/>
      <c r="BK1246" s="41"/>
      <c r="BL1246" s="41"/>
      <c r="BM1246" s="41"/>
      <c r="BN1246" s="41"/>
      <c r="BO1246" s="41"/>
      <c r="BP1246" s="41"/>
      <c r="BQ1246" s="41"/>
      <c r="BR1246" s="41"/>
      <c r="BS1246" s="41"/>
      <c r="BT1246" s="41"/>
      <c r="BU1246" s="41"/>
      <c r="BV1246" s="41"/>
      <c r="BW1246" s="41"/>
      <c r="BX1246" s="41"/>
      <c r="BY1246" s="41"/>
      <c r="BZ1246" s="41"/>
      <c r="CA1246" s="41"/>
      <c r="CB1246" s="41"/>
      <c r="CC1246" s="41"/>
      <c r="CD1246" s="41"/>
      <c r="CE1246" s="41"/>
      <c r="CF1246" s="41"/>
      <c r="CG1246" s="41"/>
      <c r="CH1246" s="41"/>
      <c r="CI1246" s="41"/>
    </row>
    <row r="1247" spans="3:87" x14ac:dyDescent="0.5">
      <c r="C1247" s="41"/>
      <c r="D1247" s="41"/>
      <c r="E1247" s="41"/>
      <c r="F1247" s="41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  <c r="AG1247" s="41"/>
      <c r="AH1247" s="41"/>
      <c r="AI1247" s="41"/>
      <c r="AJ1247" s="41"/>
      <c r="AK1247" s="41"/>
      <c r="AL1247" s="41"/>
      <c r="AM1247" s="41"/>
      <c r="AN1247" s="41"/>
      <c r="AO1247" s="41"/>
      <c r="AP1247" s="41"/>
      <c r="AQ1247" s="41"/>
      <c r="AR1247" s="41"/>
      <c r="AS1247" s="41"/>
      <c r="AT1247" s="41"/>
      <c r="AU1247" s="41"/>
      <c r="AV1247" s="41"/>
      <c r="AW1247" s="41"/>
      <c r="AX1247" s="41"/>
      <c r="AY1247" s="41"/>
      <c r="AZ1247" s="41"/>
      <c r="BA1247" s="41"/>
      <c r="BB1247" s="41"/>
      <c r="BC1247" s="41"/>
      <c r="BD1247" s="41"/>
      <c r="BE1247" s="41"/>
      <c r="BF1247" s="41"/>
      <c r="BG1247" s="41"/>
      <c r="BH1247" s="41"/>
      <c r="BI1247" s="41"/>
      <c r="BJ1247" s="41"/>
      <c r="BK1247" s="41"/>
      <c r="BL1247" s="41"/>
      <c r="BM1247" s="41"/>
      <c r="BN1247" s="41"/>
      <c r="BO1247" s="41"/>
      <c r="BP1247" s="41"/>
      <c r="BQ1247" s="41"/>
      <c r="BR1247" s="41"/>
      <c r="BS1247" s="41"/>
      <c r="BT1247" s="41"/>
      <c r="BU1247" s="41"/>
      <c r="BV1247" s="41"/>
      <c r="BW1247" s="41"/>
      <c r="BX1247" s="41"/>
      <c r="BY1247" s="41"/>
      <c r="BZ1247" s="41"/>
      <c r="CA1247" s="41"/>
      <c r="CB1247" s="41"/>
      <c r="CC1247" s="41"/>
      <c r="CD1247" s="41"/>
      <c r="CE1247" s="41"/>
      <c r="CF1247" s="41"/>
      <c r="CG1247" s="41"/>
      <c r="CH1247" s="41"/>
      <c r="CI1247" s="41"/>
    </row>
    <row r="1248" spans="3:87" x14ac:dyDescent="0.5">
      <c r="C1248" s="41"/>
      <c r="D1248" s="41"/>
      <c r="E1248" s="41"/>
      <c r="F1248" s="41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1"/>
      <c r="AG1248" s="41"/>
      <c r="AH1248" s="41"/>
      <c r="AI1248" s="41"/>
      <c r="AJ1248" s="41"/>
      <c r="AK1248" s="41"/>
      <c r="AL1248" s="41"/>
      <c r="AM1248" s="41"/>
      <c r="AN1248" s="41"/>
      <c r="AO1248" s="41"/>
      <c r="AP1248" s="41"/>
      <c r="AQ1248" s="41"/>
      <c r="AR1248" s="41"/>
      <c r="AS1248" s="41"/>
      <c r="AT1248" s="41"/>
      <c r="AU1248" s="41"/>
      <c r="AV1248" s="41"/>
      <c r="AW1248" s="41"/>
      <c r="AX1248" s="41"/>
      <c r="AY1248" s="41"/>
      <c r="AZ1248" s="41"/>
      <c r="BA1248" s="41"/>
      <c r="BB1248" s="41"/>
      <c r="BC1248" s="41"/>
      <c r="BD1248" s="41"/>
      <c r="BE1248" s="41"/>
      <c r="BF1248" s="41"/>
      <c r="BG1248" s="41"/>
      <c r="BH1248" s="41"/>
      <c r="BI1248" s="41"/>
      <c r="BJ1248" s="41"/>
      <c r="BK1248" s="41"/>
      <c r="BL1248" s="41"/>
      <c r="BM1248" s="41"/>
      <c r="BN1248" s="41"/>
      <c r="BO1248" s="41"/>
      <c r="BP1248" s="41"/>
      <c r="BQ1248" s="41"/>
      <c r="BR1248" s="41"/>
      <c r="BS1248" s="41"/>
      <c r="BT1248" s="41"/>
      <c r="BU1248" s="41"/>
      <c r="BV1248" s="41"/>
      <c r="BW1248" s="41"/>
      <c r="BX1248" s="41"/>
      <c r="BY1248" s="41"/>
      <c r="BZ1248" s="41"/>
      <c r="CA1248" s="41"/>
      <c r="CB1248" s="41"/>
      <c r="CC1248" s="41"/>
      <c r="CD1248" s="41"/>
      <c r="CE1248" s="41"/>
      <c r="CF1248" s="41"/>
      <c r="CG1248" s="41"/>
      <c r="CH1248" s="41"/>
      <c r="CI1248" s="41"/>
    </row>
    <row r="1249" spans="3:87" x14ac:dyDescent="0.5">
      <c r="C1249" s="41"/>
      <c r="D1249" s="41"/>
      <c r="E1249" s="41"/>
      <c r="F1249" s="41"/>
      <c r="G1249" s="41"/>
      <c r="H1249" s="41"/>
      <c r="I1249" s="41"/>
      <c r="J1249" s="41"/>
      <c r="K1249" s="41"/>
      <c r="L1249" s="41"/>
      <c r="M1249" s="41"/>
      <c r="N1249" s="41"/>
      <c r="O1249" s="41"/>
      <c r="P1249" s="41"/>
      <c r="Q1249" s="41"/>
      <c r="R1249" s="41"/>
      <c r="S1249" s="41"/>
      <c r="T1249" s="41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1"/>
      <c r="AG1249" s="41"/>
      <c r="AH1249" s="41"/>
      <c r="AI1249" s="41"/>
      <c r="AJ1249" s="41"/>
      <c r="AK1249" s="41"/>
      <c r="AL1249" s="41"/>
      <c r="AM1249" s="41"/>
      <c r="AN1249" s="41"/>
      <c r="AO1249" s="41"/>
      <c r="AP1249" s="41"/>
      <c r="AQ1249" s="41"/>
      <c r="AR1249" s="41"/>
      <c r="AS1249" s="41"/>
      <c r="AT1249" s="41"/>
      <c r="AU1249" s="41"/>
      <c r="AV1249" s="41"/>
      <c r="AW1249" s="41"/>
      <c r="AX1249" s="41"/>
      <c r="AY1249" s="41"/>
      <c r="AZ1249" s="41"/>
      <c r="BA1249" s="41"/>
      <c r="BB1249" s="41"/>
      <c r="BC1249" s="41"/>
      <c r="BD1249" s="41"/>
      <c r="BE1249" s="41"/>
      <c r="BF1249" s="41"/>
      <c r="BG1249" s="41"/>
      <c r="BH1249" s="41"/>
      <c r="BI1249" s="41"/>
      <c r="BJ1249" s="41"/>
      <c r="BK1249" s="41"/>
      <c r="BL1249" s="41"/>
      <c r="BM1249" s="41"/>
      <c r="BN1249" s="41"/>
      <c r="BO1249" s="41"/>
      <c r="BP1249" s="41"/>
      <c r="BQ1249" s="41"/>
      <c r="BR1249" s="41"/>
      <c r="BS1249" s="41"/>
      <c r="BT1249" s="41"/>
      <c r="BU1249" s="41"/>
      <c r="BV1249" s="41"/>
      <c r="BW1249" s="41"/>
      <c r="BX1249" s="41"/>
      <c r="BY1249" s="41"/>
      <c r="BZ1249" s="41"/>
      <c r="CA1249" s="41"/>
      <c r="CB1249" s="41"/>
      <c r="CC1249" s="41"/>
      <c r="CD1249" s="41"/>
      <c r="CE1249" s="41"/>
      <c r="CF1249" s="41"/>
      <c r="CG1249" s="41"/>
      <c r="CH1249" s="41"/>
      <c r="CI1249" s="41"/>
    </row>
    <row r="1250" spans="3:87" x14ac:dyDescent="0.5">
      <c r="C1250" s="41"/>
      <c r="D1250" s="41"/>
      <c r="E1250" s="41"/>
      <c r="F1250" s="41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  <c r="AG1250" s="41"/>
      <c r="AH1250" s="41"/>
      <c r="AI1250" s="41"/>
      <c r="AJ1250" s="41"/>
      <c r="AK1250" s="41"/>
      <c r="AL1250" s="41"/>
      <c r="AM1250" s="41"/>
      <c r="AN1250" s="41"/>
      <c r="AO1250" s="41"/>
      <c r="AP1250" s="41"/>
      <c r="AQ1250" s="41"/>
      <c r="AR1250" s="41"/>
      <c r="AS1250" s="41"/>
      <c r="AT1250" s="41"/>
      <c r="AU1250" s="41"/>
      <c r="AV1250" s="41"/>
      <c r="AW1250" s="41"/>
      <c r="AX1250" s="41"/>
      <c r="AY1250" s="41"/>
      <c r="AZ1250" s="41"/>
      <c r="BA1250" s="41"/>
      <c r="BB1250" s="41"/>
      <c r="BC1250" s="41"/>
      <c r="BD1250" s="41"/>
      <c r="BE1250" s="41"/>
      <c r="BF1250" s="41"/>
      <c r="BG1250" s="41"/>
      <c r="BH1250" s="41"/>
      <c r="BI1250" s="41"/>
      <c r="BJ1250" s="41"/>
      <c r="BK1250" s="41"/>
      <c r="BL1250" s="41"/>
      <c r="BM1250" s="41"/>
      <c r="BN1250" s="41"/>
      <c r="BO1250" s="41"/>
      <c r="BP1250" s="41"/>
      <c r="BQ1250" s="41"/>
      <c r="BR1250" s="41"/>
      <c r="BS1250" s="41"/>
      <c r="BT1250" s="41"/>
      <c r="BU1250" s="41"/>
      <c r="BV1250" s="41"/>
      <c r="BW1250" s="41"/>
      <c r="BX1250" s="41"/>
      <c r="BY1250" s="41"/>
      <c r="BZ1250" s="41"/>
      <c r="CA1250" s="41"/>
      <c r="CB1250" s="41"/>
      <c r="CC1250" s="41"/>
      <c r="CD1250" s="41"/>
      <c r="CE1250" s="41"/>
      <c r="CF1250" s="41"/>
      <c r="CG1250" s="41"/>
      <c r="CH1250" s="41"/>
      <c r="CI1250" s="41"/>
    </row>
    <row r="1251" spans="3:87" x14ac:dyDescent="0.5">
      <c r="C1251" s="41"/>
      <c r="D1251" s="41"/>
      <c r="E1251" s="41"/>
      <c r="F1251" s="41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  <c r="AG1251" s="41"/>
      <c r="AH1251" s="41"/>
      <c r="AI1251" s="41"/>
      <c r="AJ1251" s="41"/>
      <c r="AK1251" s="41"/>
      <c r="AL1251" s="41"/>
      <c r="AM1251" s="41"/>
      <c r="AN1251" s="41"/>
      <c r="AO1251" s="41"/>
      <c r="AP1251" s="41"/>
      <c r="AQ1251" s="41"/>
      <c r="AR1251" s="41"/>
      <c r="AS1251" s="41"/>
      <c r="AT1251" s="41"/>
      <c r="AU1251" s="41"/>
      <c r="AV1251" s="41"/>
      <c r="AW1251" s="41"/>
      <c r="AX1251" s="41"/>
      <c r="AY1251" s="41"/>
      <c r="AZ1251" s="41"/>
      <c r="BA1251" s="41"/>
      <c r="BB1251" s="41"/>
      <c r="BC1251" s="41"/>
      <c r="BD1251" s="41"/>
      <c r="BE1251" s="41"/>
      <c r="BF1251" s="41"/>
      <c r="BG1251" s="41"/>
      <c r="BH1251" s="41"/>
      <c r="BI1251" s="41"/>
      <c r="BJ1251" s="41"/>
      <c r="BK1251" s="41"/>
      <c r="BL1251" s="41"/>
      <c r="BM1251" s="41"/>
      <c r="BN1251" s="41"/>
      <c r="BO1251" s="41"/>
      <c r="BP1251" s="41"/>
      <c r="BQ1251" s="41"/>
      <c r="BR1251" s="41"/>
      <c r="BS1251" s="41"/>
      <c r="BT1251" s="41"/>
      <c r="BU1251" s="41"/>
      <c r="BV1251" s="41"/>
      <c r="BW1251" s="41"/>
      <c r="BX1251" s="41"/>
      <c r="BY1251" s="41"/>
      <c r="BZ1251" s="41"/>
      <c r="CA1251" s="41"/>
      <c r="CB1251" s="41"/>
      <c r="CC1251" s="41"/>
      <c r="CD1251" s="41"/>
      <c r="CE1251" s="41"/>
      <c r="CF1251" s="41"/>
      <c r="CG1251" s="41"/>
      <c r="CH1251" s="41"/>
      <c r="CI1251" s="41"/>
    </row>
    <row r="1252" spans="3:87" x14ac:dyDescent="0.5">
      <c r="C1252" s="41"/>
      <c r="D1252" s="41"/>
      <c r="E1252" s="41"/>
      <c r="F1252" s="41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  <c r="AG1252" s="41"/>
      <c r="AH1252" s="41"/>
      <c r="AI1252" s="41"/>
      <c r="AJ1252" s="41"/>
      <c r="AK1252" s="41"/>
      <c r="AL1252" s="41"/>
      <c r="AM1252" s="41"/>
      <c r="AN1252" s="41"/>
      <c r="AO1252" s="41"/>
      <c r="AP1252" s="41"/>
      <c r="AQ1252" s="41"/>
      <c r="AR1252" s="41"/>
      <c r="AS1252" s="41"/>
      <c r="AT1252" s="41"/>
      <c r="AU1252" s="41"/>
      <c r="AV1252" s="41"/>
      <c r="AW1252" s="41"/>
      <c r="AX1252" s="41"/>
      <c r="AY1252" s="41"/>
      <c r="AZ1252" s="41"/>
      <c r="BA1252" s="41"/>
      <c r="BB1252" s="41"/>
      <c r="BC1252" s="41"/>
      <c r="BD1252" s="41"/>
      <c r="BE1252" s="41"/>
      <c r="BF1252" s="41"/>
      <c r="BG1252" s="41"/>
      <c r="BH1252" s="41"/>
      <c r="BI1252" s="41"/>
      <c r="BJ1252" s="41"/>
      <c r="BK1252" s="41"/>
      <c r="BL1252" s="41"/>
      <c r="BM1252" s="41"/>
      <c r="BN1252" s="41"/>
      <c r="BO1252" s="41"/>
      <c r="BP1252" s="41"/>
      <c r="BQ1252" s="41"/>
      <c r="BR1252" s="41"/>
      <c r="BS1252" s="41"/>
      <c r="BT1252" s="41"/>
      <c r="BU1252" s="41"/>
      <c r="BV1252" s="41"/>
      <c r="BW1252" s="41"/>
      <c r="BX1252" s="41"/>
      <c r="BY1252" s="41"/>
      <c r="BZ1252" s="41"/>
      <c r="CA1252" s="41"/>
      <c r="CB1252" s="41"/>
      <c r="CC1252" s="41"/>
      <c r="CD1252" s="41"/>
      <c r="CE1252" s="41"/>
      <c r="CF1252" s="41"/>
      <c r="CG1252" s="41"/>
      <c r="CH1252" s="41"/>
      <c r="CI1252" s="41"/>
    </row>
    <row r="1253" spans="3:87" x14ac:dyDescent="0.5">
      <c r="C1253" s="41"/>
      <c r="D1253" s="41"/>
      <c r="E1253" s="41"/>
      <c r="F1253" s="41"/>
      <c r="G1253" s="41"/>
      <c r="H1253" s="41"/>
      <c r="I1253" s="41"/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1"/>
      <c r="AG1253" s="41"/>
      <c r="AH1253" s="41"/>
      <c r="AI1253" s="41"/>
      <c r="AJ1253" s="41"/>
      <c r="AK1253" s="41"/>
      <c r="AL1253" s="41"/>
      <c r="AM1253" s="41"/>
      <c r="AN1253" s="41"/>
      <c r="AO1253" s="41"/>
      <c r="AP1253" s="41"/>
      <c r="AQ1253" s="41"/>
      <c r="AR1253" s="41"/>
      <c r="AS1253" s="41"/>
      <c r="AT1253" s="41"/>
      <c r="AU1253" s="41"/>
      <c r="AV1253" s="41"/>
      <c r="AW1253" s="41"/>
      <c r="AX1253" s="41"/>
      <c r="AY1253" s="41"/>
      <c r="AZ1253" s="41"/>
      <c r="BA1253" s="41"/>
      <c r="BB1253" s="41"/>
      <c r="BC1253" s="41"/>
      <c r="BD1253" s="41"/>
      <c r="BE1253" s="41"/>
      <c r="BF1253" s="41"/>
      <c r="BG1253" s="41"/>
      <c r="BH1253" s="41"/>
      <c r="BI1253" s="41"/>
      <c r="BJ1253" s="41"/>
      <c r="BK1253" s="41"/>
      <c r="BL1253" s="41"/>
      <c r="BM1253" s="41"/>
      <c r="BN1253" s="41"/>
      <c r="BO1253" s="41"/>
      <c r="BP1253" s="41"/>
      <c r="BQ1253" s="41"/>
      <c r="BR1253" s="41"/>
      <c r="BS1253" s="41"/>
      <c r="BT1253" s="41"/>
      <c r="BU1253" s="41"/>
      <c r="BV1253" s="41"/>
      <c r="BW1253" s="41"/>
      <c r="BX1253" s="41"/>
      <c r="BY1253" s="41"/>
      <c r="BZ1253" s="41"/>
      <c r="CA1253" s="41"/>
      <c r="CB1253" s="41"/>
      <c r="CC1253" s="41"/>
      <c r="CD1253" s="41"/>
      <c r="CE1253" s="41"/>
      <c r="CF1253" s="41"/>
      <c r="CG1253" s="41"/>
      <c r="CH1253" s="41"/>
      <c r="CI1253" s="41"/>
    </row>
    <row r="1254" spans="3:87" x14ac:dyDescent="0.5">
      <c r="C1254" s="41"/>
      <c r="D1254" s="41"/>
      <c r="E1254" s="41"/>
      <c r="F1254" s="41"/>
      <c r="G1254" s="41"/>
      <c r="H1254" s="41"/>
      <c r="I1254" s="41"/>
      <c r="J1254" s="41"/>
      <c r="K1254" s="41"/>
      <c r="L1254" s="41"/>
      <c r="M1254" s="41"/>
      <c r="N1254" s="41"/>
      <c r="O1254" s="41"/>
      <c r="P1254" s="41"/>
      <c r="Q1254" s="41"/>
      <c r="R1254" s="41"/>
      <c r="S1254" s="41"/>
      <c r="T1254" s="41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1"/>
      <c r="AG1254" s="41"/>
      <c r="AH1254" s="41"/>
      <c r="AI1254" s="41"/>
      <c r="AJ1254" s="41"/>
      <c r="AK1254" s="41"/>
      <c r="AL1254" s="41"/>
      <c r="AM1254" s="41"/>
      <c r="AN1254" s="41"/>
      <c r="AO1254" s="41"/>
      <c r="AP1254" s="41"/>
      <c r="AQ1254" s="41"/>
      <c r="AR1254" s="41"/>
      <c r="AS1254" s="41"/>
      <c r="AT1254" s="41"/>
      <c r="AU1254" s="41"/>
      <c r="AV1254" s="41"/>
      <c r="AW1254" s="41"/>
      <c r="AX1254" s="41"/>
      <c r="AY1254" s="41"/>
      <c r="AZ1254" s="41"/>
      <c r="BA1254" s="41"/>
      <c r="BB1254" s="41"/>
      <c r="BC1254" s="41"/>
      <c r="BD1254" s="41"/>
      <c r="BE1254" s="41"/>
      <c r="BF1254" s="41"/>
      <c r="BG1254" s="41"/>
      <c r="BH1254" s="41"/>
      <c r="BI1254" s="41"/>
      <c r="BJ1254" s="41"/>
      <c r="BK1254" s="41"/>
      <c r="BL1254" s="41"/>
      <c r="BM1254" s="41"/>
      <c r="BN1254" s="41"/>
      <c r="BO1254" s="41"/>
      <c r="BP1254" s="41"/>
      <c r="BQ1254" s="41"/>
      <c r="BR1254" s="41"/>
      <c r="BS1254" s="41"/>
      <c r="BT1254" s="41"/>
      <c r="BU1254" s="41"/>
      <c r="BV1254" s="41"/>
      <c r="BW1254" s="41"/>
      <c r="BX1254" s="41"/>
      <c r="BY1254" s="41"/>
      <c r="BZ1254" s="41"/>
      <c r="CA1254" s="41"/>
      <c r="CB1254" s="41"/>
      <c r="CC1254" s="41"/>
      <c r="CD1254" s="41"/>
      <c r="CE1254" s="41"/>
      <c r="CF1254" s="41"/>
      <c r="CG1254" s="41"/>
      <c r="CH1254" s="41"/>
      <c r="CI1254" s="41"/>
    </row>
    <row r="1255" spans="3:87" x14ac:dyDescent="0.5">
      <c r="C1255" s="41"/>
      <c r="D1255" s="41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1"/>
      <c r="AG1255" s="41"/>
      <c r="AH1255" s="41"/>
      <c r="AI1255" s="41"/>
      <c r="AJ1255" s="41"/>
      <c r="AK1255" s="41"/>
      <c r="AL1255" s="41"/>
      <c r="AM1255" s="41"/>
      <c r="AN1255" s="41"/>
      <c r="AO1255" s="41"/>
      <c r="AP1255" s="41"/>
      <c r="AQ1255" s="41"/>
      <c r="AR1255" s="41"/>
      <c r="AS1255" s="41"/>
      <c r="AT1255" s="41"/>
      <c r="AU1255" s="41"/>
      <c r="AV1255" s="41"/>
      <c r="AW1255" s="41"/>
      <c r="AX1255" s="41"/>
      <c r="AY1255" s="41"/>
      <c r="AZ1255" s="41"/>
      <c r="BA1255" s="41"/>
      <c r="BB1255" s="41"/>
      <c r="BC1255" s="41"/>
      <c r="BD1255" s="41"/>
      <c r="BE1255" s="41"/>
      <c r="BF1255" s="41"/>
      <c r="BG1255" s="41"/>
      <c r="BH1255" s="41"/>
      <c r="BI1255" s="41"/>
      <c r="BJ1255" s="41"/>
      <c r="BK1255" s="41"/>
      <c r="BL1255" s="41"/>
      <c r="BM1255" s="41"/>
      <c r="BN1255" s="41"/>
      <c r="BO1255" s="41"/>
      <c r="BP1255" s="41"/>
      <c r="BQ1255" s="41"/>
      <c r="BR1255" s="41"/>
      <c r="BS1255" s="41"/>
      <c r="BT1255" s="41"/>
      <c r="BU1255" s="41"/>
      <c r="BV1255" s="41"/>
      <c r="BW1255" s="41"/>
      <c r="BX1255" s="41"/>
      <c r="BY1255" s="41"/>
      <c r="BZ1255" s="41"/>
      <c r="CA1255" s="41"/>
      <c r="CB1255" s="41"/>
      <c r="CC1255" s="41"/>
      <c r="CD1255" s="41"/>
      <c r="CE1255" s="41"/>
      <c r="CF1255" s="41"/>
      <c r="CG1255" s="41"/>
      <c r="CH1255" s="41"/>
      <c r="CI1255" s="41"/>
    </row>
    <row r="1256" spans="3:87" x14ac:dyDescent="0.5">
      <c r="C1256" s="41"/>
      <c r="D1256" s="41"/>
      <c r="E1256" s="41"/>
      <c r="F1256" s="41"/>
      <c r="G1256" s="41"/>
      <c r="H1256" s="41"/>
      <c r="I1256" s="41"/>
      <c r="J1256" s="41"/>
      <c r="K1256" s="41"/>
      <c r="L1256" s="41"/>
      <c r="M1256" s="41"/>
      <c r="N1256" s="41"/>
      <c r="O1256" s="41"/>
      <c r="P1256" s="41"/>
      <c r="Q1256" s="41"/>
      <c r="R1256" s="41"/>
      <c r="S1256" s="41"/>
      <c r="T1256" s="41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1"/>
      <c r="AG1256" s="41"/>
      <c r="AH1256" s="41"/>
      <c r="AI1256" s="41"/>
      <c r="AJ1256" s="41"/>
      <c r="AK1256" s="41"/>
      <c r="AL1256" s="41"/>
      <c r="AM1256" s="41"/>
      <c r="AN1256" s="41"/>
      <c r="AO1256" s="41"/>
      <c r="AP1256" s="41"/>
      <c r="AQ1256" s="41"/>
      <c r="AR1256" s="41"/>
      <c r="AS1256" s="41"/>
      <c r="AT1256" s="41"/>
      <c r="AU1256" s="41"/>
      <c r="AV1256" s="41"/>
      <c r="AW1256" s="41"/>
      <c r="AX1256" s="41"/>
      <c r="AY1256" s="41"/>
      <c r="AZ1256" s="41"/>
      <c r="BA1256" s="41"/>
      <c r="BB1256" s="41"/>
      <c r="BC1256" s="41"/>
      <c r="BD1256" s="41"/>
      <c r="BE1256" s="41"/>
      <c r="BF1256" s="41"/>
      <c r="BG1256" s="41"/>
      <c r="BH1256" s="41"/>
      <c r="BI1256" s="41"/>
      <c r="BJ1256" s="41"/>
      <c r="BK1256" s="41"/>
      <c r="BL1256" s="41"/>
      <c r="BM1256" s="41"/>
      <c r="BN1256" s="41"/>
      <c r="BO1256" s="41"/>
      <c r="BP1256" s="41"/>
      <c r="BQ1256" s="41"/>
      <c r="BR1256" s="41"/>
      <c r="BS1256" s="41"/>
      <c r="BT1256" s="41"/>
      <c r="BU1256" s="41"/>
      <c r="BV1256" s="41"/>
      <c r="BW1256" s="41"/>
      <c r="BX1256" s="41"/>
      <c r="BY1256" s="41"/>
      <c r="BZ1256" s="41"/>
      <c r="CA1256" s="41"/>
      <c r="CB1256" s="41"/>
      <c r="CC1256" s="41"/>
      <c r="CD1256" s="41"/>
      <c r="CE1256" s="41"/>
      <c r="CF1256" s="41"/>
      <c r="CG1256" s="41"/>
      <c r="CH1256" s="41"/>
      <c r="CI1256" s="41"/>
    </row>
    <row r="1257" spans="3:87" x14ac:dyDescent="0.5">
      <c r="C1257" s="41"/>
      <c r="D1257" s="41"/>
      <c r="E1257" s="41"/>
      <c r="F1257" s="41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1"/>
      <c r="AG1257" s="41"/>
      <c r="AH1257" s="41"/>
      <c r="AI1257" s="41"/>
      <c r="AJ1257" s="41"/>
      <c r="AK1257" s="41"/>
      <c r="AL1257" s="41"/>
      <c r="AM1257" s="41"/>
      <c r="AN1257" s="41"/>
      <c r="AO1257" s="41"/>
      <c r="AP1257" s="41"/>
      <c r="AQ1257" s="41"/>
      <c r="AR1257" s="41"/>
      <c r="AS1257" s="41"/>
      <c r="AT1257" s="41"/>
      <c r="AU1257" s="41"/>
      <c r="AV1257" s="41"/>
      <c r="AW1257" s="41"/>
      <c r="AX1257" s="41"/>
      <c r="AY1257" s="41"/>
      <c r="AZ1257" s="41"/>
      <c r="BA1257" s="41"/>
      <c r="BB1257" s="41"/>
      <c r="BC1257" s="41"/>
      <c r="BD1257" s="41"/>
      <c r="BE1257" s="41"/>
      <c r="BF1257" s="41"/>
      <c r="BG1257" s="41"/>
      <c r="BH1257" s="41"/>
      <c r="BI1257" s="41"/>
      <c r="BJ1257" s="41"/>
      <c r="BK1257" s="41"/>
      <c r="BL1257" s="41"/>
      <c r="BM1257" s="41"/>
      <c r="BN1257" s="41"/>
      <c r="BO1257" s="41"/>
      <c r="BP1257" s="41"/>
      <c r="BQ1257" s="41"/>
      <c r="BR1257" s="41"/>
      <c r="BS1257" s="41"/>
      <c r="BT1257" s="41"/>
      <c r="BU1257" s="41"/>
      <c r="BV1257" s="41"/>
      <c r="BW1257" s="41"/>
      <c r="BX1257" s="41"/>
      <c r="BY1257" s="41"/>
      <c r="BZ1257" s="41"/>
      <c r="CA1257" s="41"/>
      <c r="CB1257" s="41"/>
      <c r="CC1257" s="41"/>
      <c r="CD1257" s="41"/>
      <c r="CE1257" s="41"/>
      <c r="CF1257" s="41"/>
      <c r="CG1257" s="41"/>
      <c r="CH1257" s="41"/>
      <c r="CI1257" s="41"/>
    </row>
    <row r="1258" spans="3:87" x14ac:dyDescent="0.5">
      <c r="C1258" s="41"/>
      <c r="D1258" s="41"/>
      <c r="E1258" s="41"/>
      <c r="F1258" s="41"/>
      <c r="G1258" s="41"/>
      <c r="H1258" s="41"/>
      <c r="I1258" s="41"/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1"/>
      <c r="AG1258" s="41"/>
      <c r="AH1258" s="41"/>
      <c r="AI1258" s="41"/>
      <c r="AJ1258" s="41"/>
      <c r="AK1258" s="41"/>
      <c r="AL1258" s="41"/>
      <c r="AM1258" s="41"/>
      <c r="AN1258" s="41"/>
      <c r="AO1258" s="41"/>
      <c r="AP1258" s="41"/>
      <c r="AQ1258" s="41"/>
      <c r="AR1258" s="41"/>
      <c r="AS1258" s="41"/>
      <c r="AT1258" s="41"/>
      <c r="AU1258" s="41"/>
      <c r="AV1258" s="41"/>
      <c r="AW1258" s="41"/>
      <c r="AX1258" s="41"/>
      <c r="AY1258" s="41"/>
      <c r="AZ1258" s="41"/>
      <c r="BA1258" s="41"/>
      <c r="BB1258" s="41"/>
      <c r="BC1258" s="41"/>
      <c r="BD1258" s="41"/>
      <c r="BE1258" s="41"/>
      <c r="BF1258" s="41"/>
      <c r="BG1258" s="41"/>
      <c r="BH1258" s="41"/>
      <c r="BI1258" s="41"/>
      <c r="BJ1258" s="41"/>
      <c r="BK1258" s="41"/>
      <c r="BL1258" s="41"/>
      <c r="BM1258" s="41"/>
      <c r="BN1258" s="41"/>
      <c r="BO1258" s="41"/>
      <c r="BP1258" s="41"/>
      <c r="BQ1258" s="41"/>
      <c r="BR1258" s="41"/>
      <c r="BS1258" s="41"/>
      <c r="BT1258" s="41"/>
      <c r="BU1258" s="41"/>
      <c r="BV1258" s="41"/>
      <c r="BW1258" s="41"/>
      <c r="BX1258" s="41"/>
      <c r="BY1258" s="41"/>
      <c r="BZ1258" s="41"/>
      <c r="CA1258" s="41"/>
      <c r="CB1258" s="41"/>
      <c r="CC1258" s="41"/>
      <c r="CD1258" s="41"/>
      <c r="CE1258" s="41"/>
      <c r="CF1258" s="41"/>
      <c r="CG1258" s="41"/>
      <c r="CH1258" s="41"/>
      <c r="CI1258" s="41"/>
    </row>
    <row r="1259" spans="3:87" x14ac:dyDescent="0.5">
      <c r="C1259" s="41"/>
      <c r="D1259" s="41"/>
      <c r="E1259" s="41"/>
      <c r="F1259" s="41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1"/>
      <c r="AG1259" s="41"/>
      <c r="AH1259" s="41"/>
      <c r="AI1259" s="41"/>
      <c r="AJ1259" s="41"/>
      <c r="AK1259" s="41"/>
      <c r="AL1259" s="41"/>
      <c r="AM1259" s="41"/>
      <c r="AN1259" s="41"/>
      <c r="AO1259" s="41"/>
      <c r="AP1259" s="41"/>
      <c r="AQ1259" s="41"/>
      <c r="AR1259" s="41"/>
      <c r="AS1259" s="41"/>
      <c r="AT1259" s="41"/>
      <c r="AU1259" s="41"/>
      <c r="AV1259" s="41"/>
      <c r="AW1259" s="41"/>
      <c r="AX1259" s="41"/>
      <c r="AY1259" s="41"/>
      <c r="AZ1259" s="41"/>
      <c r="BA1259" s="41"/>
      <c r="BB1259" s="41"/>
      <c r="BC1259" s="41"/>
      <c r="BD1259" s="41"/>
      <c r="BE1259" s="41"/>
      <c r="BF1259" s="41"/>
      <c r="BG1259" s="41"/>
      <c r="BH1259" s="41"/>
      <c r="BI1259" s="41"/>
      <c r="BJ1259" s="41"/>
      <c r="BK1259" s="41"/>
      <c r="BL1259" s="41"/>
      <c r="BM1259" s="41"/>
      <c r="BN1259" s="41"/>
      <c r="BO1259" s="41"/>
      <c r="BP1259" s="41"/>
      <c r="BQ1259" s="41"/>
      <c r="BR1259" s="41"/>
      <c r="BS1259" s="41"/>
      <c r="BT1259" s="41"/>
      <c r="BU1259" s="41"/>
      <c r="BV1259" s="41"/>
      <c r="BW1259" s="41"/>
      <c r="BX1259" s="41"/>
      <c r="BY1259" s="41"/>
      <c r="BZ1259" s="41"/>
      <c r="CA1259" s="41"/>
      <c r="CB1259" s="41"/>
      <c r="CC1259" s="41"/>
      <c r="CD1259" s="41"/>
      <c r="CE1259" s="41"/>
      <c r="CF1259" s="41"/>
      <c r="CG1259" s="41"/>
      <c r="CH1259" s="41"/>
      <c r="CI1259" s="41"/>
    </row>
    <row r="1260" spans="3:87" x14ac:dyDescent="0.5">
      <c r="C1260" s="41"/>
      <c r="D1260" s="41"/>
      <c r="E1260" s="41"/>
      <c r="F1260" s="41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1"/>
      <c r="AG1260" s="41"/>
      <c r="AH1260" s="41"/>
      <c r="AI1260" s="41"/>
      <c r="AJ1260" s="41"/>
      <c r="AK1260" s="41"/>
      <c r="AL1260" s="41"/>
      <c r="AM1260" s="41"/>
      <c r="AN1260" s="41"/>
      <c r="AO1260" s="41"/>
      <c r="AP1260" s="41"/>
      <c r="AQ1260" s="41"/>
      <c r="AR1260" s="41"/>
      <c r="AS1260" s="41"/>
      <c r="AT1260" s="41"/>
      <c r="AU1260" s="41"/>
      <c r="AV1260" s="41"/>
      <c r="AW1260" s="41"/>
      <c r="AX1260" s="41"/>
      <c r="AY1260" s="41"/>
      <c r="AZ1260" s="41"/>
      <c r="BA1260" s="41"/>
      <c r="BB1260" s="41"/>
      <c r="BC1260" s="41"/>
      <c r="BD1260" s="41"/>
      <c r="BE1260" s="41"/>
      <c r="BF1260" s="41"/>
      <c r="BG1260" s="41"/>
      <c r="BH1260" s="41"/>
      <c r="BI1260" s="41"/>
      <c r="BJ1260" s="41"/>
      <c r="BK1260" s="41"/>
      <c r="BL1260" s="41"/>
      <c r="BM1260" s="41"/>
      <c r="BN1260" s="41"/>
      <c r="BO1260" s="41"/>
      <c r="BP1260" s="41"/>
      <c r="BQ1260" s="41"/>
      <c r="BR1260" s="41"/>
      <c r="BS1260" s="41"/>
      <c r="BT1260" s="41"/>
      <c r="BU1260" s="41"/>
      <c r="BV1260" s="41"/>
      <c r="BW1260" s="41"/>
      <c r="BX1260" s="41"/>
      <c r="BY1260" s="41"/>
      <c r="BZ1260" s="41"/>
      <c r="CA1260" s="41"/>
      <c r="CB1260" s="41"/>
      <c r="CC1260" s="41"/>
      <c r="CD1260" s="41"/>
      <c r="CE1260" s="41"/>
      <c r="CF1260" s="41"/>
      <c r="CG1260" s="41"/>
      <c r="CH1260" s="41"/>
      <c r="CI1260" s="41"/>
    </row>
    <row r="1261" spans="3:87" x14ac:dyDescent="0.5">
      <c r="C1261" s="41"/>
      <c r="D1261" s="41"/>
      <c r="E1261" s="41"/>
      <c r="F1261" s="41"/>
      <c r="G1261" s="41"/>
      <c r="H1261" s="41"/>
      <c r="I1261" s="41"/>
      <c r="J1261" s="41"/>
      <c r="K1261" s="41"/>
      <c r="L1261" s="41"/>
      <c r="M1261" s="41"/>
      <c r="N1261" s="41"/>
      <c r="O1261" s="41"/>
      <c r="P1261" s="41"/>
      <c r="Q1261" s="41"/>
      <c r="R1261" s="41"/>
      <c r="S1261" s="41"/>
      <c r="T1261" s="41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  <c r="AG1261" s="41"/>
      <c r="AH1261" s="41"/>
      <c r="AI1261" s="41"/>
      <c r="AJ1261" s="41"/>
      <c r="AK1261" s="41"/>
      <c r="AL1261" s="41"/>
      <c r="AM1261" s="41"/>
      <c r="AN1261" s="41"/>
      <c r="AO1261" s="41"/>
      <c r="AP1261" s="41"/>
      <c r="AQ1261" s="41"/>
      <c r="AR1261" s="41"/>
      <c r="AS1261" s="41"/>
      <c r="AT1261" s="41"/>
      <c r="AU1261" s="41"/>
      <c r="AV1261" s="41"/>
      <c r="AW1261" s="41"/>
      <c r="AX1261" s="41"/>
      <c r="AY1261" s="41"/>
      <c r="AZ1261" s="41"/>
      <c r="BA1261" s="41"/>
      <c r="BB1261" s="41"/>
      <c r="BC1261" s="41"/>
      <c r="BD1261" s="41"/>
      <c r="BE1261" s="41"/>
      <c r="BF1261" s="41"/>
      <c r="BG1261" s="41"/>
      <c r="BH1261" s="41"/>
      <c r="BI1261" s="41"/>
      <c r="BJ1261" s="41"/>
      <c r="BK1261" s="41"/>
      <c r="BL1261" s="41"/>
      <c r="BM1261" s="41"/>
      <c r="BN1261" s="41"/>
      <c r="BO1261" s="41"/>
      <c r="BP1261" s="41"/>
      <c r="BQ1261" s="41"/>
      <c r="BR1261" s="41"/>
      <c r="BS1261" s="41"/>
      <c r="BT1261" s="41"/>
      <c r="BU1261" s="41"/>
      <c r="BV1261" s="41"/>
      <c r="BW1261" s="41"/>
      <c r="BX1261" s="41"/>
      <c r="BY1261" s="41"/>
      <c r="BZ1261" s="41"/>
      <c r="CA1261" s="41"/>
      <c r="CB1261" s="41"/>
      <c r="CC1261" s="41"/>
      <c r="CD1261" s="41"/>
      <c r="CE1261" s="41"/>
      <c r="CF1261" s="41"/>
      <c r="CG1261" s="41"/>
      <c r="CH1261" s="41"/>
      <c r="CI1261" s="41"/>
    </row>
    <row r="1262" spans="3:87" x14ac:dyDescent="0.5">
      <c r="C1262" s="41"/>
      <c r="D1262" s="41"/>
      <c r="E1262" s="41"/>
      <c r="F1262" s="41"/>
      <c r="G1262" s="41"/>
      <c r="H1262" s="41"/>
      <c r="I1262" s="41"/>
      <c r="J1262" s="41"/>
      <c r="K1262" s="41"/>
      <c r="L1262" s="41"/>
      <c r="M1262" s="41"/>
      <c r="N1262" s="41"/>
      <c r="O1262" s="41"/>
      <c r="P1262" s="41"/>
      <c r="Q1262" s="41"/>
      <c r="R1262" s="41"/>
      <c r="S1262" s="41"/>
      <c r="T1262" s="41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1"/>
      <c r="AG1262" s="41"/>
      <c r="AH1262" s="41"/>
      <c r="AI1262" s="41"/>
      <c r="AJ1262" s="41"/>
      <c r="AK1262" s="41"/>
      <c r="AL1262" s="41"/>
      <c r="AM1262" s="41"/>
      <c r="AN1262" s="41"/>
      <c r="AO1262" s="41"/>
      <c r="AP1262" s="41"/>
      <c r="AQ1262" s="41"/>
      <c r="AR1262" s="41"/>
      <c r="AS1262" s="41"/>
      <c r="AT1262" s="41"/>
      <c r="AU1262" s="41"/>
      <c r="AV1262" s="41"/>
      <c r="AW1262" s="41"/>
      <c r="AX1262" s="41"/>
      <c r="AY1262" s="41"/>
      <c r="AZ1262" s="41"/>
      <c r="BA1262" s="41"/>
      <c r="BB1262" s="41"/>
      <c r="BC1262" s="41"/>
      <c r="BD1262" s="41"/>
      <c r="BE1262" s="41"/>
      <c r="BF1262" s="41"/>
      <c r="BG1262" s="41"/>
      <c r="BH1262" s="41"/>
      <c r="BI1262" s="41"/>
      <c r="BJ1262" s="41"/>
      <c r="BK1262" s="41"/>
      <c r="BL1262" s="41"/>
      <c r="BM1262" s="41"/>
      <c r="BN1262" s="41"/>
      <c r="BO1262" s="41"/>
      <c r="BP1262" s="41"/>
      <c r="BQ1262" s="41"/>
      <c r="BR1262" s="41"/>
      <c r="BS1262" s="41"/>
      <c r="BT1262" s="41"/>
      <c r="BU1262" s="41"/>
      <c r="BV1262" s="41"/>
      <c r="BW1262" s="41"/>
      <c r="BX1262" s="41"/>
      <c r="BY1262" s="41"/>
      <c r="BZ1262" s="41"/>
      <c r="CA1262" s="41"/>
      <c r="CB1262" s="41"/>
      <c r="CC1262" s="41"/>
      <c r="CD1262" s="41"/>
      <c r="CE1262" s="41"/>
      <c r="CF1262" s="41"/>
      <c r="CG1262" s="41"/>
      <c r="CH1262" s="41"/>
      <c r="CI1262" s="41"/>
    </row>
    <row r="1263" spans="3:87" x14ac:dyDescent="0.5">
      <c r="C1263" s="41"/>
      <c r="D1263" s="41"/>
      <c r="E1263" s="41"/>
      <c r="F1263" s="41"/>
      <c r="G1263" s="41"/>
      <c r="H1263" s="41"/>
      <c r="I1263" s="41"/>
      <c r="J1263" s="41"/>
      <c r="K1263" s="41"/>
      <c r="L1263" s="41"/>
      <c r="M1263" s="41"/>
      <c r="N1263" s="41"/>
      <c r="O1263" s="41"/>
      <c r="P1263" s="41"/>
      <c r="Q1263" s="41"/>
      <c r="R1263" s="41"/>
      <c r="S1263" s="41"/>
      <c r="T1263" s="41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1"/>
      <c r="AG1263" s="41"/>
      <c r="AH1263" s="41"/>
      <c r="AI1263" s="41"/>
      <c r="AJ1263" s="41"/>
      <c r="AK1263" s="41"/>
      <c r="AL1263" s="41"/>
      <c r="AM1263" s="41"/>
      <c r="AN1263" s="41"/>
      <c r="AO1263" s="41"/>
      <c r="AP1263" s="41"/>
      <c r="AQ1263" s="41"/>
      <c r="AR1263" s="41"/>
      <c r="AS1263" s="41"/>
      <c r="AT1263" s="41"/>
      <c r="AU1263" s="41"/>
      <c r="AV1263" s="41"/>
      <c r="AW1263" s="41"/>
      <c r="AX1263" s="41"/>
      <c r="AY1263" s="41"/>
      <c r="AZ1263" s="41"/>
      <c r="BA1263" s="41"/>
      <c r="BB1263" s="41"/>
      <c r="BC1263" s="41"/>
      <c r="BD1263" s="41"/>
      <c r="BE1263" s="41"/>
      <c r="BF1263" s="41"/>
      <c r="BG1263" s="41"/>
      <c r="BH1263" s="41"/>
      <c r="BI1263" s="41"/>
      <c r="BJ1263" s="41"/>
      <c r="BK1263" s="41"/>
      <c r="BL1263" s="41"/>
      <c r="BM1263" s="41"/>
      <c r="BN1263" s="41"/>
      <c r="BO1263" s="41"/>
      <c r="BP1263" s="41"/>
      <c r="BQ1263" s="41"/>
      <c r="BR1263" s="41"/>
      <c r="BS1263" s="41"/>
      <c r="BT1263" s="41"/>
      <c r="BU1263" s="41"/>
      <c r="BV1263" s="41"/>
      <c r="BW1263" s="41"/>
      <c r="BX1263" s="41"/>
      <c r="BY1263" s="41"/>
      <c r="BZ1263" s="41"/>
      <c r="CA1263" s="41"/>
      <c r="CB1263" s="41"/>
      <c r="CC1263" s="41"/>
      <c r="CD1263" s="41"/>
      <c r="CE1263" s="41"/>
      <c r="CF1263" s="41"/>
      <c r="CG1263" s="41"/>
      <c r="CH1263" s="41"/>
      <c r="CI1263" s="41"/>
    </row>
    <row r="1264" spans="3:87" x14ac:dyDescent="0.5">
      <c r="C1264" s="41"/>
      <c r="D1264" s="41"/>
      <c r="E1264" s="41"/>
      <c r="F1264" s="41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1"/>
      <c r="AG1264" s="41"/>
      <c r="AH1264" s="41"/>
      <c r="AI1264" s="41"/>
      <c r="AJ1264" s="41"/>
      <c r="AK1264" s="41"/>
      <c r="AL1264" s="41"/>
      <c r="AM1264" s="41"/>
      <c r="AN1264" s="41"/>
      <c r="AO1264" s="41"/>
      <c r="AP1264" s="41"/>
      <c r="AQ1264" s="41"/>
      <c r="AR1264" s="41"/>
      <c r="AS1264" s="41"/>
      <c r="AT1264" s="41"/>
      <c r="AU1264" s="41"/>
      <c r="AV1264" s="41"/>
      <c r="AW1264" s="41"/>
      <c r="AX1264" s="41"/>
      <c r="AY1264" s="41"/>
      <c r="AZ1264" s="41"/>
      <c r="BA1264" s="41"/>
      <c r="BB1264" s="41"/>
      <c r="BC1264" s="41"/>
      <c r="BD1264" s="41"/>
      <c r="BE1264" s="41"/>
      <c r="BF1264" s="41"/>
      <c r="BG1264" s="41"/>
      <c r="BH1264" s="41"/>
      <c r="BI1264" s="41"/>
      <c r="BJ1264" s="41"/>
      <c r="BK1264" s="41"/>
      <c r="BL1264" s="41"/>
      <c r="BM1264" s="41"/>
      <c r="BN1264" s="41"/>
      <c r="BO1264" s="41"/>
      <c r="BP1264" s="41"/>
      <c r="BQ1264" s="41"/>
      <c r="BR1264" s="41"/>
      <c r="BS1264" s="41"/>
      <c r="BT1264" s="41"/>
      <c r="BU1264" s="41"/>
      <c r="BV1264" s="41"/>
      <c r="BW1264" s="41"/>
      <c r="BX1264" s="41"/>
      <c r="BY1264" s="41"/>
      <c r="BZ1264" s="41"/>
      <c r="CA1264" s="41"/>
      <c r="CB1264" s="41"/>
      <c r="CC1264" s="41"/>
      <c r="CD1264" s="41"/>
      <c r="CE1264" s="41"/>
      <c r="CF1264" s="41"/>
      <c r="CG1264" s="41"/>
      <c r="CH1264" s="41"/>
      <c r="CI1264" s="41"/>
    </row>
    <row r="1265" spans="3:87" x14ac:dyDescent="0.5">
      <c r="C1265" s="41"/>
      <c r="D1265" s="41"/>
      <c r="E1265" s="41"/>
      <c r="F1265" s="41"/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  <c r="AG1265" s="41"/>
      <c r="AH1265" s="41"/>
      <c r="AI1265" s="41"/>
      <c r="AJ1265" s="41"/>
      <c r="AK1265" s="41"/>
      <c r="AL1265" s="41"/>
      <c r="AM1265" s="41"/>
      <c r="AN1265" s="41"/>
      <c r="AO1265" s="41"/>
      <c r="AP1265" s="41"/>
      <c r="AQ1265" s="41"/>
      <c r="AR1265" s="41"/>
      <c r="AS1265" s="41"/>
      <c r="AT1265" s="41"/>
      <c r="AU1265" s="41"/>
      <c r="AV1265" s="41"/>
      <c r="AW1265" s="41"/>
      <c r="AX1265" s="41"/>
      <c r="AY1265" s="41"/>
      <c r="AZ1265" s="41"/>
      <c r="BA1265" s="41"/>
      <c r="BB1265" s="41"/>
      <c r="BC1265" s="41"/>
      <c r="BD1265" s="41"/>
      <c r="BE1265" s="41"/>
      <c r="BF1265" s="41"/>
      <c r="BG1265" s="41"/>
      <c r="BH1265" s="41"/>
      <c r="BI1265" s="41"/>
      <c r="BJ1265" s="41"/>
      <c r="BK1265" s="41"/>
      <c r="BL1265" s="41"/>
      <c r="BM1265" s="41"/>
      <c r="BN1265" s="41"/>
      <c r="BO1265" s="41"/>
      <c r="BP1265" s="41"/>
      <c r="BQ1265" s="41"/>
      <c r="BR1265" s="41"/>
      <c r="BS1265" s="41"/>
      <c r="BT1265" s="41"/>
      <c r="BU1265" s="41"/>
      <c r="BV1265" s="41"/>
      <c r="BW1265" s="41"/>
      <c r="BX1265" s="41"/>
      <c r="BY1265" s="41"/>
      <c r="BZ1265" s="41"/>
      <c r="CA1265" s="41"/>
      <c r="CB1265" s="41"/>
      <c r="CC1265" s="41"/>
      <c r="CD1265" s="41"/>
      <c r="CE1265" s="41"/>
      <c r="CF1265" s="41"/>
      <c r="CG1265" s="41"/>
      <c r="CH1265" s="41"/>
      <c r="CI1265" s="41"/>
    </row>
    <row r="1266" spans="3:87" x14ac:dyDescent="0.5">
      <c r="C1266" s="41"/>
      <c r="D1266" s="41"/>
      <c r="E1266" s="41"/>
      <c r="F1266" s="41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  <c r="AG1266" s="41"/>
      <c r="AH1266" s="41"/>
      <c r="AI1266" s="41"/>
      <c r="AJ1266" s="41"/>
      <c r="AK1266" s="41"/>
      <c r="AL1266" s="41"/>
      <c r="AM1266" s="41"/>
      <c r="AN1266" s="41"/>
      <c r="AO1266" s="41"/>
      <c r="AP1266" s="41"/>
      <c r="AQ1266" s="41"/>
      <c r="AR1266" s="41"/>
      <c r="AS1266" s="41"/>
      <c r="AT1266" s="41"/>
      <c r="AU1266" s="41"/>
      <c r="AV1266" s="41"/>
      <c r="AW1266" s="41"/>
      <c r="AX1266" s="41"/>
      <c r="AY1266" s="41"/>
      <c r="AZ1266" s="41"/>
      <c r="BA1266" s="41"/>
      <c r="BB1266" s="41"/>
      <c r="BC1266" s="41"/>
      <c r="BD1266" s="41"/>
      <c r="BE1266" s="41"/>
      <c r="BF1266" s="41"/>
      <c r="BG1266" s="41"/>
      <c r="BH1266" s="41"/>
      <c r="BI1266" s="41"/>
      <c r="BJ1266" s="41"/>
      <c r="BK1266" s="41"/>
      <c r="BL1266" s="41"/>
      <c r="BM1266" s="41"/>
      <c r="BN1266" s="41"/>
      <c r="BO1266" s="41"/>
      <c r="BP1266" s="41"/>
      <c r="BQ1266" s="41"/>
      <c r="BR1266" s="41"/>
      <c r="BS1266" s="41"/>
      <c r="BT1266" s="41"/>
      <c r="BU1266" s="41"/>
      <c r="BV1266" s="41"/>
      <c r="BW1266" s="41"/>
      <c r="BX1266" s="41"/>
      <c r="BY1266" s="41"/>
      <c r="BZ1266" s="41"/>
      <c r="CA1266" s="41"/>
      <c r="CB1266" s="41"/>
      <c r="CC1266" s="41"/>
      <c r="CD1266" s="41"/>
      <c r="CE1266" s="41"/>
      <c r="CF1266" s="41"/>
      <c r="CG1266" s="41"/>
      <c r="CH1266" s="41"/>
      <c r="CI1266" s="41"/>
    </row>
    <row r="1267" spans="3:87" x14ac:dyDescent="0.5">
      <c r="C1267" s="41"/>
      <c r="D1267" s="41"/>
      <c r="E1267" s="41"/>
      <c r="F1267" s="41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  <c r="AG1267" s="41"/>
      <c r="AH1267" s="41"/>
      <c r="AI1267" s="41"/>
      <c r="AJ1267" s="41"/>
      <c r="AK1267" s="41"/>
      <c r="AL1267" s="41"/>
      <c r="AM1267" s="41"/>
      <c r="AN1267" s="41"/>
      <c r="AO1267" s="41"/>
      <c r="AP1267" s="41"/>
      <c r="AQ1267" s="41"/>
      <c r="AR1267" s="41"/>
      <c r="AS1267" s="41"/>
      <c r="AT1267" s="41"/>
      <c r="AU1267" s="41"/>
      <c r="AV1267" s="41"/>
      <c r="AW1267" s="41"/>
      <c r="AX1267" s="41"/>
      <c r="AY1267" s="41"/>
      <c r="AZ1267" s="41"/>
      <c r="BA1267" s="41"/>
      <c r="BB1267" s="41"/>
      <c r="BC1267" s="41"/>
      <c r="BD1267" s="41"/>
      <c r="BE1267" s="41"/>
      <c r="BF1267" s="41"/>
      <c r="BG1267" s="41"/>
      <c r="BH1267" s="41"/>
      <c r="BI1267" s="41"/>
      <c r="BJ1267" s="41"/>
      <c r="BK1267" s="41"/>
      <c r="BL1267" s="41"/>
      <c r="BM1267" s="41"/>
      <c r="BN1267" s="41"/>
      <c r="BO1267" s="41"/>
      <c r="BP1267" s="41"/>
      <c r="BQ1267" s="41"/>
      <c r="BR1267" s="41"/>
      <c r="BS1267" s="41"/>
      <c r="BT1267" s="41"/>
      <c r="BU1267" s="41"/>
      <c r="BV1267" s="41"/>
      <c r="BW1267" s="41"/>
      <c r="BX1267" s="41"/>
      <c r="BY1267" s="41"/>
      <c r="BZ1267" s="41"/>
      <c r="CA1267" s="41"/>
      <c r="CB1267" s="41"/>
      <c r="CC1267" s="41"/>
      <c r="CD1267" s="41"/>
      <c r="CE1267" s="41"/>
      <c r="CF1267" s="41"/>
      <c r="CG1267" s="41"/>
      <c r="CH1267" s="41"/>
      <c r="CI1267" s="41"/>
    </row>
    <row r="1268" spans="3:87" x14ac:dyDescent="0.5">
      <c r="C1268" s="41"/>
      <c r="D1268" s="41"/>
      <c r="E1268" s="41"/>
      <c r="F1268" s="41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  <c r="AG1268" s="41"/>
      <c r="AH1268" s="41"/>
      <c r="AI1268" s="41"/>
      <c r="AJ1268" s="41"/>
      <c r="AK1268" s="41"/>
      <c r="AL1268" s="41"/>
      <c r="AM1268" s="41"/>
      <c r="AN1268" s="41"/>
      <c r="AO1268" s="41"/>
      <c r="AP1268" s="41"/>
      <c r="AQ1268" s="41"/>
      <c r="AR1268" s="41"/>
      <c r="AS1268" s="41"/>
      <c r="AT1268" s="41"/>
      <c r="AU1268" s="41"/>
      <c r="AV1268" s="41"/>
      <c r="AW1268" s="41"/>
      <c r="AX1268" s="41"/>
      <c r="AY1268" s="41"/>
      <c r="AZ1268" s="41"/>
      <c r="BA1268" s="41"/>
      <c r="BB1268" s="41"/>
      <c r="BC1268" s="41"/>
      <c r="BD1268" s="41"/>
      <c r="BE1268" s="41"/>
      <c r="BF1268" s="41"/>
      <c r="BG1268" s="41"/>
      <c r="BH1268" s="41"/>
      <c r="BI1268" s="41"/>
      <c r="BJ1268" s="41"/>
      <c r="BK1268" s="41"/>
      <c r="BL1268" s="41"/>
      <c r="BM1268" s="41"/>
      <c r="BN1268" s="41"/>
      <c r="BO1268" s="41"/>
      <c r="BP1268" s="41"/>
      <c r="BQ1268" s="41"/>
      <c r="BR1268" s="41"/>
      <c r="BS1268" s="41"/>
      <c r="BT1268" s="41"/>
      <c r="BU1268" s="41"/>
      <c r="BV1268" s="41"/>
      <c r="BW1268" s="41"/>
      <c r="BX1268" s="41"/>
      <c r="BY1268" s="41"/>
      <c r="BZ1268" s="41"/>
      <c r="CA1268" s="41"/>
      <c r="CB1268" s="41"/>
      <c r="CC1268" s="41"/>
      <c r="CD1268" s="41"/>
      <c r="CE1268" s="41"/>
      <c r="CF1268" s="41"/>
      <c r="CG1268" s="41"/>
      <c r="CH1268" s="41"/>
      <c r="CI1268" s="41"/>
    </row>
    <row r="1269" spans="3:87" x14ac:dyDescent="0.5">
      <c r="C1269" s="41"/>
      <c r="D1269" s="41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  <c r="AG1269" s="41"/>
      <c r="AH1269" s="41"/>
      <c r="AI1269" s="41"/>
      <c r="AJ1269" s="41"/>
      <c r="AK1269" s="41"/>
      <c r="AL1269" s="41"/>
      <c r="AM1269" s="41"/>
      <c r="AN1269" s="41"/>
      <c r="AO1269" s="41"/>
      <c r="AP1269" s="41"/>
      <c r="AQ1269" s="41"/>
      <c r="AR1269" s="41"/>
      <c r="AS1269" s="41"/>
      <c r="AT1269" s="41"/>
      <c r="AU1269" s="41"/>
      <c r="AV1269" s="41"/>
      <c r="AW1269" s="41"/>
      <c r="AX1269" s="41"/>
      <c r="AY1269" s="41"/>
      <c r="AZ1269" s="41"/>
      <c r="BA1269" s="41"/>
      <c r="BB1269" s="41"/>
      <c r="BC1269" s="41"/>
      <c r="BD1269" s="41"/>
      <c r="BE1269" s="41"/>
      <c r="BF1269" s="41"/>
      <c r="BG1269" s="41"/>
      <c r="BH1269" s="41"/>
      <c r="BI1269" s="41"/>
      <c r="BJ1269" s="41"/>
      <c r="BK1269" s="41"/>
      <c r="BL1269" s="41"/>
      <c r="BM1269" s="41"/>
      <c r="BN1269" s="41"/>
      <c r="BO1269" s="41"/>
      <c r="BP1269" s="41"/>
      <c r="BQ1269" s="41"/>
      <c r="BR1269" s="41"/>
      <c r="BS1269" s="41"/>
      <c r="BT1269" s="41"/>
      <c r="BU1269" s="41"/>
      <c r="BV1269" s="41"/>
      <c r="BW1269" s="41"/>
      <c r="BX1269" s="41"/>
      <c r="BY1269" s="41"/>
      <c r="BZ1269" s="41"/>
      <c r="CA1269" s="41"/>
      <c r="CB1269" s="41"/>
      <c r="CC1269" s="41"/>
      <c r="CD1269" s="41"/>
      <c r="CE1269" s="41"/>
      <c r="CF1269" s="41"/>
      <c r="CG1269" s="41"/>
      <c r="CH1269" s="41"/>
      <c r="CI1269" s="41"/>
    </row>
    <row r="1270" spans="3:87" x14ac:dyDescent="0.5">
      <c r="C1270" s="41"/>
      <c r="D1270" s="41"/>
      <c r="E1270" s="41"/>
      <c r="F1270" s="41"/>
      <c r="G1270" s="41"/>
      <c r="H1270" s="41"/>
      <c r="I1270" s="41"/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  <c r="AG1270" s="41"/>
      <c r="AH1270" s="41"/>
      <c r="AI1270" s="41"/>
      <c r="AJ1270" s="41"/>
      <c r="AK1270" s="41"/>
      <c r="AL1270" s="41"/>
      <c r="AM1270" s="41"/>
      <c r="AN1270" s="41"/>
      <c r="AO1270" s="41"/>
      <c r="AP1270" s="41"/>
      <c r="AQ1270" s="41"/>
      <c r="AR1270" s="41"/>
      <c r="AS1270" s="41"/>
      <c r="AT1270" s="41"/>
      <c r="AU1270" s="41"/>
      <c r="AV1270" s="41"/>
      <c r="AW1270" s="41"/>
      <c r="AX1270" s="41"/>
      <c r="AY1270" s="41"/>
      <c r="AZ1270" s="41"/>
      <c r="BA1270" s="41"/>
      <c r="BB1270" s="41"/>
      <c r="BC1270" s="41"/>
      <c r="BD1270" s="41"/>
      <c r="BE1270" s="41"/>
      <c r="BF1270" s="41"/>
      <c r="BG1270" s="41"/>
      <c r="BH1270" s="41"/>
      <c r="BI1270" s="41"/>
      <c r="BJ1270" s="41"/>
      <c r="BK1270" s="41"/>
      <c r="BL1270" s="41"/>
      <c r="BM1270" s="41"/>
      <c r="BN1270" s="41"/>
      <c r="BO1270" s="41"/>
      <c r="BP1270" s="41"/>
      <c r="BQ1270" s="41"/>
      <c r="BR1270" s="41"/>
      <c r="BS1270" s="41"/>
      <c r="BT1270" s="41"/>
      <c r="BU1270" s="41"/>
      <c r="BV1270" s="41"/>
      <c r="BW1270" s="41"/>
      <c r="BX1270" s="41"/>
      <c r="BY1270" s="41"/>
      <c r="BZ1270" s="41"/>
      <c r="CA1270" s="41"/>
      <c r="CB1270" s="41"/>
      <c r="CC1270" s="41"/>
      <c r="CD1270" s="41"/>
      <c r="CE1270" s="41"/>
      <c r="CF1270" s="41"/>
      <c r="CG1270" s="41"/>
      <c r="CH1270" s="41"/>
      <c r="CI1270" s="41"/>
    </row>
    <row r="1271" spans="3:87" x14ac:dyDescent="0.5">
      <c r="C1271" s="41"/>
      <c r="D1271" s="41"/>
      <c r="E1271" s="41"/>
      <c r="F1271" s="41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  <c r="AG1271" s="41"/>
      <c r="AH1271" s="41"/>
      <c r="AI1271" s="41"/>
      <c r="AJ1271" s="41"/>
      <c r="AK1271" s="41"/>
      <c r="AL1271" s="41"/>
      <c r="AM1271" s="41"/>
      <c r="AN1271" s="41"/>
      <c r="AO1271" s="41"/>
      <c r="AP1271" s="41"/>
      <c r="AQ1271" s="41"/>
      <c r="AR1271" s="41"/>
      <c r="AS1271" s="41"/>
      <c r="AT1271" s="41"/>
      <c r="AU1271" s="41"/>
      <c r="AV1271" s="41"/>
      <c r="AW1271" s="41"/>
      <c r="AX1271" s="41"/>
      <c r="AY1271" s="41"/>
      <c r="AZ1271" s="41"/>
      <c r="BA1271" s="41"/>
      <c r="BB1271" s="41"/>
      <c r="BC1271" s="41"/>
      <c r="BD1271" s="41"/>
      <c r="BE1271" s="41"/>
      <c r="BF1271" s="41"/>
      <c r="BG1271" s="41"/>
      <c r="BH1271" s="41"/>
      <c r="BI1271" s="41"/>
      <c r="BJ1271" s="41"/>
      <c r="BK1271" s="41"/>
      <c r="BL1271" s="41"/>
      <c r="BM1271" s="41"/>
      <c r="BN1271" s="41"/>
      <c r="BO1271" s="41"/>
      <c r="BP1271" s="41"/>
      <c r="BQ1271" s="41"/>
      <c r="BR1271" s="41"/>
      <c r="BS1271" s="41"/>
      <c r="BT1271" s="41"/>
      <c r="BU1271" s="41"/>
      <c r="BV1271" s="41"/>
      <c r="BW1271" s="41"/>
      <c r="BX1271" s="41"/>
      <c r="BY1271" s="41"/>
      <c r="BZ1271" s="41"/>
      <c r="CA1271" s="41"/>
      <c r="CB1271" s="41"/>
      <c r="CC1271" s="41"/>
      <c r="CD1271" s="41"/>
      <c r="CE1271" s="41"/>
      <c r="CF1271" s="41"/>
      <c r="CG1271" s="41"/>
      <c r="CH1271" s="41"/>
      <c r="CI1271" s="41"/>
    </row>
    <row r="1272" spans="3:87" x14ac:dyDescent="0.5">
      <c r="C1272" s="41"/>
      <c r="D1272" s="41"/>
      <c r="E1272" s="41"/>
      <c r="F1272" s="41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  <c r="AG1272" s="41"/>
      <c r="AH1272" s="41"/>
      <c r="AI1272" s="41"/>
      <c r="AJ1272" s="41"/>
      <c r="AK1272" s="41"/>
      <c r="AL1272" s="41"/>
      <c r="AM1272" s="41"/>
      <c r="AN1272" s="41"/>
      <c r="AO1272" s="41"/>
      <c r="AP1272" s="41"/>
      <c r="AQ1272" s="41"/>
      <c r="AR1272" s="41"/>
      <c r="AS1272" s="41"/>
      <c r="AT1272" s="41"/>
      <c r="AU1272" s="41"/>
      <c r="AV1272" s="41"/>
      <c r="AW1272" s="41"/>
      <c r="AX1272" s="41"/>
      <c r="AY1272" s="41"/>
      <c r="AZ1272" s="41"/>
      <c r="BA1272" s="41"/>
      <c r="BB1272" s="41"/>
      <c r="BC1272" s="41"/>
      <c r="BD1272" s="41"/>
      <c r="BE1272" s="41"/>
      <c r="BF1272" s="41"/>
      <c r="BG1272" s="41"/>
      <c r="BH1272" s="41"/>
      <c r="BI1272" s="41"/>
      <c r="BJ1272" s="41"/>
      <c r="BK1272" s="41"/>
      <c r="BL1272" s="41"/>
      <c r="BM1272" s="41"/>
      <c r="BN1272" s="41"/>
      <c r="BO1272" s="41"/>
      <c r="BP1272" s="41"/>
      <c r="BQ1272" s="41"/>
      <c r="BR1272" s="41"/>
      <c r="BS1272" s="41"/>
      <c r="BT1272" s="41"/>
      <c r="BU1272" s="41"/>
      <c r="BV1272" s="41"/>
      <c r="BW1272" s="41"/>
      <c r="BX1272" s="41"/>
      <c r="BY1272" s="41"/>
      <c r="BZ1272" s="41"/>
      <c r="CA1272" s="41"/>
      <c r="CB1272" s="41"/>
      <c r="CC1272" s="41"/>
      <c r="CD1272" s="41"/>
      <c r="CE1272" s="41"/>
      <c r="CF1272" s="41"/>
      <c r="CG1272" s="41"/>
      <c r="CH1272" s="41"/>
      <c r="CI1272" s="41"/>
    </row>
    <row r="1273" spans="3:87" x14ac:dyDescent="0.5">
      <c r="C1273" s="41"/>
      <c r="D1273" s="41"/>
      <c r="E1273" s="41"/>
      <c r="F1273" s="41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  <c r="AG1273" s="41"/>
      <c r="AH1273" s="41"/>
      <c r="AI1273" s="41"/>
      <c r="AJ1273" s="41"/>
      <c r="AK1273" s="41"/>
      <c r="AL1273" s="41"/>
      <c r="AM1273" s="41"/>
      <c r="AN1273" s="41"/>
      <c r="AO1273" s="41"/>
      <c r="AP1273" s="41"/>
      <c r="AQ1273" s="41"/>
      <c r="AR1273" s="41"/>
      <c r="AS1273" s="41"/>
      <c r="AT1273" s="41"/>
      <c r="AU1273" s="41"/>
      <c r="AV1273" s="41"/>
      <c r="AW1273" s="41"/>
      <c r="AX1273" s="41"/>
      <c r="AY1273" s="41"/>
      <c r="AZ1273" s="41"/>
      <c r="BA1273" s="41"/>
      <c r="BB1273" s="41"/>
      <c r="BC1273" s="41"/>
      <c r="BD1273" s="41"/>
      <c r="BE1273" s="41"/>
      <c r="BF1273" s="41"/>
      <c r="BG1273" s="41"/>
      <c r="BH1273" s="41"/>
      <c r="BI1273" s="41"/>
      <c r="BJ1273" s="41"/>
      <c r="BK1273" s="41"/>
      <c r="BL1273" s="41"/>
      <c r="BM1273" s="41"/>
      <c r="BN1273" s="41"/>
      <c r="BO1273" s="41"/>
      <c r="BP1273" s="41"/>
      <c r="BQ1273" s="41"/>
      <c r="BR1273" s="41"/>
      <c r="BS1273" s="41"/>
      <c r="BT1273" s="41"/>
      <c r="BU1273" s="41"/>
      <c r="BV1273" s="41"/>
      <c r="BW1273" s="41"/>
      <c r="BX1273" s="41"/>
      <c r="BY1273" s="41"/>
      <c r="BZ1273" s="41"/>
      <c r="CA1273" s="41"/>
      <c r="CB1273" s="41"/>
      <c r="CC1273" s="41"/>
      <c r="CD1273" s="41"/>
      <c r="CE1273" s="41"/>
      <c r="CF1273" s="41"/>
      <c r="CG1273" s="41"/>
      <c r="CH1273" s="41"/>
      <c r="CI1273" s="41"/>
    </row>
    <row r="1274" spans="3:87" x14ac:dyDescent="0.5">
      <c r="C1274" s="41"/>
      <c r="D1274" s="41"/>
      <c r="E1274" s="41"/>
      <c r="F1274" s="41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  <c r="AG1274" s="41"/>
      <c r="AH1274" s="41"/>
      <c r="AI1274" s="41"/>
      <c r="AJ1274" s="41"/>
      <c r="AK1274" s="41"/>
      <c r="AL1274" s="41"/>
      <c r="AM1274" s="41"/>
      <c r="AN1274" s="41"/>
      <c r="AO1274" s="41"/>
      <c r="AP1274" s="41"/>
      <c r="AQ1274" s="41"/>
      <c r="AR1274" s="41"/>
      <c r="AS1274" s="41"/>
      <c r="AT1274" s="41"/>
      <c r="AU1274" s="41"/>
      <c r="AV1274" s="41"/>
      <c r="AW1274" s="41"/>
      <c r="AX1274" s="41"/>
      <c r="AY1274" s="41"/>
      <c r="AZ1274" s="41"/>
      <c r="BA1274" s="41"/>
      <c r="BB1274" s="41"/>
      <c r="BC1274" s="41"/>
      <c r="BD1274" s="41"/>
      <c r="BE1274" s="41"/>
      <c r="BF1274" s="41"/>
      <c r="BG1274" s="41"/>
      <c r="BH1274" s="41"/>
      <c r="BI1274" s="41"/>
      <c r="BJ1274" s="41"/>
      <c r="BK1274" s="41"/>
      <c r="BL1274" s="41"/>
      <c r="BM1274" s="41"/>
      <c r="BN1274" s="41"/>
      <c r="BO1274" s="41"/>
      <c r="BP1274" s="41"/>
      <c r="BQ1274" s="41"/>
      <c r="BR1274" s="41"/>
      <c r="BS1274" s="41"/>
      <c r="BT1274" s="41"/>
      <c r="BU1274" s="41"/>
      <c r="BV1274" s="41"/>
      <c r="BW1274" s="41"/>
      <c r="BX1274" s="41"/>
      <c r="BY1274" s="41"/>
      <c r="BZ1274" s="41"/>
      <c r="CA1274" s="41"/>
      <c r="CB1274" s="41"/>
      <c r="CC1274" s="41"/>
      <c r="CD1274" s="41"/>
      <c r="CE1274" s="41"/>
      <c r="CF1274" s="41"/>
      <c r="CG1274" s="41"/>
      <c r="CH1274" s="41"/>
      <c r="CI1274" s="41"/>
    </row>
    <row r="1275" spans="3:87" x14ac:dyDescent="0.5">
      <c r="C1275" s="41"/>
      <c r="D1275" s="41"/>
      <c r="E1275" s="41"/>
      <c r="F1275" s="41"/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  <c r="AG1275" s="41"/>
      <c r="AH1275" s="41"/>
      <c r="AI1275" s="41"/>
      <c r="AJ1275" s="41"/>
      <c r="AK1275" s="41"/>
      <c r="AL1275" s="41"/>
      <c r="AM1275" s="41"/>
      <c r="AN1275" s="41"/>
      <c r="AO1275" s="41"/>
      <c r="AP1275" s="41"/>
      <c r="AQ1275" s="41"/>
      <c r="AR1275" s="41"/>
      <c r="AS1275" s="41"/>
      <c r="AT1275" s="41"/>
      <c r="AU1275" s="41"/>
      <c r="AV1275" s="41"/>
      <c r="AW1275" s="41"/>
      <c r="AX1275" s="41"/>
      <c r="AY1275" s="41"/>
      <c r="AZ1275" s="41"/>
      <c r="BA1275" s="41"/>
      <c r="BB1275" s="41"/>
      <c r="BC1275" s="41"/>
      <c r="BD1275" s="41"/>
      <c r="BE1275" s="41"/>
      <c r="BF1275" s="41"/>
      <c r="BG1275" s="41"/>
      <c r="BH1275" s="41"/>
      <c r="BI1275" s="41"/>
      <c r="BJ1275" s="41"/>
      <c r="BK1275" s="41"/>
      <c r="BL1275" s="41"/>
      <c r="BM1275" s="41"/>
      <c r="BN1275" s="41"/>
      <c r="BO1275" s="41"/>
      <c r="BP1275" s="41"/>
      <c r="BQ1275" s="41"/>
      <c r="BR1275" s="41"/>
      <c r="BS1275" s="41"/>
      <c r="BT1275" s="41"/>
      <c r="BU1275" s="41"/>
      <c r="BV1275" s="41"/>
      <c r="BW1275" s="41"/>
      <c r="BX1275" s="41"/>
      <c r="BY1275" s="41"/>
      <c r="BZ1275" s="41"/>
      <c r="CA1275" s="41"/>
      <c r="CB1275" s="41"/>
      <c r="CC1275" s="41"/>
      <c r="CD1275" s="41"/>
      <c r="CE1275" s="41"/>
      <c r="CF1275" s="41"/>
      <c r="CG1275" s="41"/>
      <c r="CH1275" s="41"/>
      <c r="CI1275" s="41"/>
    </row>
    <row r="1276" spans="3:87" x14ac:dyDescent="0.5">
      <c r="C1276" s="41"/>
      <c r="D1276" s="41"/>
      <c r="E1276" s="41"/>
      <c r="F1276" s="41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  <c r="AG1276" s="41"/>
      <c r="AH1276" s="41"/>
      <c r="AI1276" s="41"/>
      <c r="AJ1276" s="41"/>
      <c r="AK1276" s="41"/>
      <c r="AL1276" s="41"/>
      <c r="AM1276" s="41"/>
      <c r="AN1276" s="41"/>
      <c r="AO1276" s="41"/>
      <c r="AP1276" s="41"/>
      <c r="AQ1276" s="41"/>
      <c r="AR1276" s="41"/>
      <c r="AS1276" s="41"/>
      <c r="AT1276" s="41"/>
      <c r="AU1276" s="41"/>
      <c r="AV1276" s="41"/>
      <c r="AW1276" s="41"/>
      <c r="AX1276" s="41"/>
      <c r="AY1276" s="41"/>
      <c r="AZ1276" s="41"/>
      <c r="BA1276" s="41"/>
      <c r="BB1276" s="41"/>
      <c r="BC1276" s="41"/>
      <c r="BD1276" s="41"/>
      <c r="BE1276" s="41"/>
      <c r="BF1276" s="41"/>
      <c r="BG1276" s="41"/>
      <c r="BH1276" s="41"/>
      <c r="BI1276" s="41"/>
      <c r="BJ1276" s="41"/>
      <c r="BK1276" s="41"/>
      <c r="BL1276" s="41"/>
      <c r="BM1276" s="41"/>
      <c r="BN1276" s="41"/>
      <c r="BO1276" s="41"/>
      <c r="BP1276" s="41"/>
      <c r="BQ1276" s="41"/>
      <c r="BR1276" s="41"/>
      <c r="BS1276" s="41"/>
      <c r="BT1276" s="41"/>
      <c r="BU1276" s="41"/>
      <c r="BV1276" s="41"/>
      <c r="BW1276" s="41"/>
      <c r="BX1276" s="41"/>
      <c r="BY1276" s="41"/>
      <c r="BZ1276" s="41"/>
      <c r="CA1276" s="41"/>
      <c r="CB1276" s="41"/>
      <c r="CC1276" s="41"/>
      <c r="CD1276" s="41"/>
      <c r="CE1276" s="41"/>
      <c r="CF1276" s="41"/>
      <c r="CG1276" s="41"/>
      <c r="CH1276" s="41"/>
      <c r="CI1276" s="41"/>
    </row>
    <row r="1277" spans="3:87" x14ac:dyDescent="0.5">
      <c r="C1277" s="41"/>
      <c r="D1277" s="41"/>
      <c r="E1277" s="41"/>
      <c r="F1277" s="41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  <c r="AG1277" s="41"/>
      <c r="AH1277" s="41"/>
      <c r="AI1277" s="41"/>
      <c r="AJ1277" s="41"/>
      <c r="AK1277" s="41"/>
      <c r="AL1277" s="41"/>
      <c r="AM1277" s="41"/>
      <c r="AN1277" s="41"/>
      <c r="AO1277" s="41"/>
      <c r="AP1277" s="41"/>
      <c r="AQ1277" s="41"/>
      <c r="AR1277" s="41"/>
      <c r="AS1277" s="41"/>
      <c r="AT1277" s="41"/>
      <c r="AU1277" s="41"/>
      <c r="AV1277" s="41"/>
      <c r="AW1277" s="41"/>
      <c r="AX1277" s="41"/>
      <c r="AY1277" s="41"/>
      <c r="AZ1277" s="41"/>
      <c r="BA1277" s="41"/>
      <c r="BB1277" s="41"/>
      <c r="BC1277" s="41"/>
      <c r="BD1277" s="41"/>
      <c r="BE1277" s="41"/>
      <c r="BF1277" s="41"/>
      <c r="BG1277" s="41"/>
      <c r="BH1277" s="41"/>
      <c r="BI1277" s="41"/>
      <c r="BJ1277" s="41"/>
      <c r="BK1277" s="41"/>
      <c r="BL1277" s="41"/>
      <c r="BM1277" s="41"/>
      <c r="BN1277" s="41"/>
      <c r="BO1277" s="41"/>
      <c r="BP1277" s="41"/>
      <c r="BQ1277" s="41"/>
      <c r="BR1277" s="41"/>
      <c r="BS1277" s="41"/>
      <c r="BT1277" s="41"/>
      <c r="BU1277" s="41"/>
      <c r="BV1277" s="41"/>
      <c r="BW1277" s="41"/>
      <c r="BX1277" s="41"/>
      <c r="BY1277" s="41"/>
      <c r="BZ1277" s="41"/>
      <c r="CA1277" s="41"/>
      <c r="CB1277" s="41"/>
      <c r="CC1277" s="41"/>
      <c r="CD1277" s="41"/>
      <c r="CE1277" s="41"/>
      <c r="CF1277" s="41"/>
      <c r="CG1277" s="41"/>
      <c r="CH1277" s="41"/>
      <c r="CI1277" s="41"/>
    </row>
    <row r="1278" spans="3:87" x14ac:dyDescent="0.5">
      <c r="C1278" s="41"/>
      <c r="D1278" s="41"/>
      <c r="E1278" s="41"/>
      <c r="F1278" s="41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  <c r="AG1278" s="41"/>
      <c r="AH1278" s="41"/>
      <c r="AI1278" s="41"/>
      <c r="AJ1278" s="41"/>
      <c r="AK1278" s="41"/>
      <c r="AL1278" s="41"/>
      <c r="AM1278" s="41"/>
      <c r="AN1278" s="41"/>
      <c r="AO1278" s="41"/>
      <c r="AP1278" s="41"/>
      <c r="AQ1278" s="41"/>
      <c r="AR1278" s="41"/>
      <c r="AS1278" s="41"/>
      <c r="AT1278" s="41"/>
      <c r="AU1278" s="41"/>
      <c r="AV1278" s="41"/>
      <c r="AW1278" s="41"/>
      <c r="AX1278" s="41"/>
      <c r="AY1278" s="41"/>
      <c r="AZ1278" s="41"/>
      <c r="BA1278" s="41"/>
      <c r="BB1278" s="41"/>
      <c r="BC1278" s="41"/>
      <c r="BD1278" s="41"/>
      <c r="BE1278" s="41"/>
      <c r="BF1278" s="41"/>
      <c r="BG1278" s="41"/>
      <c r="BH1278" s="41"/>
      <c r="BI1278" s="41"/>
      <c r="BJ1278" s="41"/>
      <c r="BK1278" s="41"/>
      <c r="BL1278" s="41"/>
      <c r="BM1278" s="41"/>
      <c r="BN1278" s="41"/>
      <c r="BO1278" s="41"/>
      <c r="BP1278" s="41"/>
      <c r="BQ1278" s="41"/>
      <c r="BR1278" s="41"/>
      <c r="BS1278" s="41"/>
      <c r="BT1278" s="41"/>
      <c r="BU1278" s="41"/>
      <c r="BV1278" s="41"/>
      <c r="BW1278" s="41"/>
      <c r="BX1278" s="41"/>
      <c r="BY1278" s="41"/>
      <c r="BZ1278" s="41"/>
      <c r="CA1278" s="41"/>
      <c r="CB1278" s="41"/>
      <c r="CC1278" s="41"/>
      <c r="CD1278" s="41"/>
      <c r="CE1278" s="41"/>
      <c r="CF1278" s="41"/>
      <c r="CG1278" s="41"/>
      <c r="CH1278" s="41"/>
      <c r="CI1278" s="41"/>
    </row>
    <row r="1279" spans="3:87" x14ac:dyDescent="0.5">
      <c r="C1279" s="41"/>
      <c r="D1279" s="41"/>
      <c r="E1279" s="41"/>
      <c r="F1279" s="41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  <c r="AG1279" s="41"/>
      <c r="AH1279" s="41"/>
      <c r="AI1279" s="41"/>
      <c r="AJ1279" s="41"/>
      <c r="AK1279" s="41"/>
      <c r="AL1279" s="41"/>
      <c r="AM1279" s="41"/>
      <c r="AN1279" s="41"/>
      <c r="AO1279" s="41"/>
      <c r="AP1279" s="41"/>
      <c r="AQ1279" s="41"/>
      <c r="AR1279" s="41"/>
      <c r="AS1279" s="41"/>
      <c r="AT1279" s="41"/>
      <c r="AU1279" s="41"/>
      <c r="AV1279" s="41"/>
      <c r="AW1279" s="41"/>
      <c r="AX1279" s="41"/>
      <c r="AY1279" s="41"/>
      <c r="AZ1279" s="41"/>
      <c r="BA1279" s="41"/>
      <c r="BB1279" s="41"/>
      <c r="BC1279" s="41"/>
      <c r="BD1279" s="41"/>
      <c r="BE1279" s="41"/>
      <c r="BF1279" s="41"/>
      <c r="BG1279" s="41"/>
      <c r="BH1279" s="41"/>
      <c r="BI1279" s="41"/>
      <c r="BJ1279" s="41"/>
      <c r="BK1279" s="41"/>
      <c r="BL1279" s="41"/>
      <c r="BM1279" s="41"/>
      <c r="BN1279" s="41"/>
      <c r="BO1279" s="41"/>
      <c r="BP1279" s="41"/>
      <c r="BQ1279" s="41"/>
      <c r="BR1279" s="41"/>
      <c r="BS1279" s="41"/>
      <c r="BT1279" s="41"/>
      <c r="BU1279" s="41"/>
      <c r="BV1279" s="41"/>
      <c r="BW1279" s="41"/>
      <c r="BX1279" s="41"/>
      <c r="BY1279" s="41"/>
      <c r="BZ1279" s="41"/>
      <c r="CA1279" s="41"/>
      <c r="CB1279" s="41"/>
      <c r="CC1279" s="41"/>
      <c r="CD1279" s="41"/>
      <c r="CE1279" s="41"/>
      <c r="CF1279" s="41"/>
      <c r="CG1279" s="41"/>
      <c r="CH1279" s="41"/>
      <c r="CI1279" s="41"/>
    </row>
    <row r="1280" spans="3:87" x14ac:dyDescent="0.5">
      <c r="C1280" s="41"/>
      <c r="D1280" s="41"/>
      <c r="E1280" s="41"/>
      <c r="F1280" s="41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  <c r="AG1280" s="41"/>
      <c r="AH1280" s="41"/>
      <c r="AI1280" s="41"/>
      <c r="AJ1280" s="41"/>
      <c r="AK1280" s="41"/>
      <c r="AL1280" s="41"/>
      <c r="AM1280" s="41"/>
      <c r="AN1280" s="41"/>
      <c r="AO1280" s="41"/>
      <c r="AP1280" s="41"/>
      <c r="AQ1280" s="41"/>
      <c r="AR1280" s="41"/>
      <c r="AS1280" s="41"/>
      <c r="AT1280" s="41"/>
      <c r="AU1280" s="41"/>
      <c r="AV1280" s="41"/>
      <c r="AW1280" s="41"/>
      <c r="AX1280" s="41"/>
      <c r="AY1280" s="41"/>
      <c r="AZ1280" s="41"/>
      <c r="BA1280" s="41"/>
      <c r="BB1280" s="41"/>
      <c r="BC1280" s="41"/>
      <c r="BD1280" s="41"/>
      <c r="BE1280" s="41"/>
      <c r="BF1280" s="41"/>
      <c r="BG1280" s="41"/>
      <c r="BH1280" s="41"/>
      <c r="BI1280" s="41"/>
      <c r="BJ1280" s="41"/>
      <c r="BK1280" s="41"/>
      <c r="BL1280" s="41"/>
      <c r="BM1280" s="41"/>
      <c r="BN1280" s="41"/>
      <c r="BO1280" s="41"/>
      <c r="BP1280" s="41"/>
      <c r="BQ1280" s="41"/>
      <c r="BR1280" s="41"/>
      <c r="BS1280" s="41"/>
      <c r="BT1280" s="41"/>
      <c r="BU1280" s="41"/>
      <c r="BV1280" s="41"/>
      <c r="BW1280" s="41"/>
      <c r="BX1280" s="41"/>
      <c r="BY1280" s="41"/>
      <c r="BZ1280" s="41"/>
      <c r="CA1280" s="41"/>
      <c r="CB1280" s="41"/>
      <c r="CC1280" s="41"/>
      <c r="CD1280" s="41"/>
      <c r="CE1280" s="41"/>
      <c r="CF1280" s="41"/>
      <c r="CG1280" s="41"/>
      <c r="CH1280" s="41"/>
      <c r="CI1280" s="41"/>
    </row>
    <row r="1281" spans="3:87" x14ac:dyDescent="0.5">
      <c r="C1281" s="41"/>
      <c r="D1281" s="41"/>
      <c r="E1281" s="41"/>
      <c r="F1281" s="41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  <c r="AG1281" s="41"/>
      <c r="AH1281" s="41"/>
      <c r="AI1281" s="41"/>
      <c r="AJ1281" s="41"/>
      <c r="AK1281" s="41"/>
      <c r="AL1281" s="41"/>
      <c r="AM1281" s="41"/>
      <c r="AN1281" s="41"/>
      <c r="AO1281" s="41"/>
      <c r="AP1281" s="41"/>
      <c r="AQ1281" s="41"/>
      <c r="AR1281" s="41"/>
      <c r="AS1281" s="41"/>
      <c r="AT1281" s="41"/>
      <c r="AU1281" s="41"/>
      <c r="AV1281" s="41"/>
      <c r="AW1281" s="41"/>
      <c r="AX1281" s="41"/>
      <c r="AY1281" s="41"/>
      <c r="AZ1281" s="41"/>
      <c r="BA1281" s="41"/>
      <c r="BB1281" s="41"/>
      <c r="BC1281" s="41"/>
      <c r="BD1281" s="41"/>
      <c r="BE1281" s="41"/>
      <c r="BF1281" s="41"/>
      <c r="BG1281" s="41"/>
      <c r="BH1281" s="41"/>
      <c r="BI1281" s="41"/>
      <c r="BJ1281" s="41"/>
      <c r="BK1281" s="41"/>
      <c r="BL1281" s="41"/>
      <c r="BM1281" s="41"/>
      <c r="BN1281" s="41"/>
      <c r="BO1281" s="41"/>
      <c r="BP1281" s="41"/>
      <c r="BQ1281" s="41"/>
      <c r="BR1281" s="41"/>
      <c r="BS1281" s="41"/>
      <c r="BT1281" s="41"/>
      <c r="BU1281" s="41"/>
      <c r="BV1281" s="41"/>
      <c r="BW1281" s="41"/>
      <c r="BX1281" s="41"/>
      <c r="BY1281" s="41"/>
      <c r="BZ1281" s="41"/>
      <c r="CA1281" s="41"/>
      <c r="CB1281" s="41"/>
      <c r="CC1281" s="41"/>
      <c r="CD1281" s="41"/>
      <c r="CE1281" s="41"/>
      <c r="CF1281" s="41"/>
      <c r="CG1281" s="41"/>
      <c r="CH1281" s="41"/>
      <c r="CI1281" s="41"/>
    </row>
    <row r="1282" spans="3:87" x14ac:dyDescent="0.5">
      <c r="C1282" s="41"/>
      <c r="D1282" s="41"/>
      <c r="E1282" s="41"/>
      <c r="F1282" s="41"/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  <c r="AG1282" s="41"/>
      <c r="AH1282" s="41"/>
      <c r="AI1282" s="41"/>
      <c r="AJ1282" s="41"/>
      <c r="AK1282" s="41"/>
      <c r="AL1282" s="41"/>
      <c r="AM1282" s="41"/>
      <c r="AN1282" s="41"/>
      <c r="AO1282" s="41"/>
      <c r="AP1282" s="41"/>
      <c r="AQ1282" s="41"/>
      <c r="AR1282" s="41"/>
      <c r="AS1282" s="41"/>
      <c r="AT1282" s="41"/>
      <c r="AU1282" s="41"/>
      <c r="AV1282" s="41"/>
      <c r="AW1282" s="41"/>
      <c r="AX1282" s="41"/>
      <c r="AY1282" s="41"/>
      <c r="AZ1282" s="41"/>
      <c r="BA1282" s="41"/>
      <c r="BB1282" s="41"/>
      <c r="BC1282" s="41"/>
      <c r="BD1282" s="41"/>
      <c r="BE1282" s="41"/>
      <c r="BF1282" s="41"/>
      <c r="BG1282" s="41"/>
      <c r="BH1282" s="41"/>
      <c r="BI1282" s="41"/>
      <c r="BJ1282" s="41"/>
      <c r="BK1282" s="41"/>
      <c r="BL1282" s="41"/>
      <c r="BM1282" s="41"/>
      <c r="BN1282" s="41"/>
      <c r="BO1282" s="41"/>
      <c r="BP1282" s="41"/>
      <c r="BQ1282" s="41"/>
      <c r="BR1282" s="41"/>
      <c r="BS1282" s="41"/>
      <c r="BT1282" s="41"/>
      <c r="BU1282" s="41"/>
      <c r="BV1282" s="41"/>
      <c r="BW1282" s="41"/>
      <c r="BX1282" s="41"/>
      <c r="BY1282" s="41"/>
      <c r="BZ1282" s="41"/>
      <c r="CA1282" s="41"/>
      <c r="CB1282" s="41"/>
      <c r="CC1282" s="41"/>
      <c r="CD1282" s="41"/>
      <c r="CE1282" s="41"/>
      <c r="CF1282" s="41"/>
      <c r="CG1282" s="41"/>
      <c r="CH1282" s="41"/>
      <c r="CI1282" s="41"/>
    </row>
    <row r="1283" spans="3:87" x14ac:dyDescent="0.5">
      <c r="C1283" s="41"/>
      <c r="D1283" s="41"/>
      <c r="E1283" s="41"/>
      <c r="F1283" s="41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  <c r="AG1283" s="41"/>
      <c r="AH1283" s="41"/>
      <c r="AI1283" s="41"/>
      <c r="AJ1283" s="41"/>
      <c r="AK1283" s="41"/>
      <c r="AL1283" s="41"/>
      <c r="AM1283" s="41"/>
      <c r="AN1283" s="41"/>
      <c r="AO1283" s="41"/>
      <c r="AP1283" s="41"/>
      <c r="AQ1283" s="41"/>
      <c r="AR1283" s="41"/>
      <c r="AS1283" s="41"/>
      <c r="AT1283" s="41"/>
      <c r="AU1283" s="41"/>
      <c r="AV1283" s="41"/>
      <c r="AW1283" s="41"/>
      <c r="AX1283" s="41"/>
      <c r="AY1283" s="41"/>
      <c r="AZ1283" s="41"/>
      <c r="BA1283" s="41"/>
      <c r="BB1283" s="41"/>
      <c r="BC1283" s="41"/>
      <c r="BD1283" s="41"/>
      <c r="BE1283" s="41"/>
      <c r="BF1283" s="41"/>
      <c r="BG1283" s="41"/>
      <c r="BH1283" s="41"/>
      <c r="BI1283" s="41"/>
      <c r="BJ1283" s="41"/>
      <c r="BK1283" s="41"/>
      <c r="BL1283" s="41"/>
      <c r="BM1283" s="41"/>
      <c r="BN1283" s="41"/>
      <c r="BO1283" s="41"/>
      <c r="BP1283" s="41"/>
      <c r="BQ1283" s="41"/>
      <c r="BR1283" s="41"/>
      <c r="BS1283" s="41"/>
      <c r="BT1283" s="41"/>
      <c r="BU1283" s="41"/>
      <c r="BV1283" s="41"/>
      <c r="BW1283" s="41"/>
      <c r="BX1283" s="41"/>
      <c r="BY1283" s="41"/>
      <c r="BZ1283" s="41"/>
      <c r="CA1283" s="41"/>
      <c r="CB1283" s="41"/>
      <c r="CC1283" s="41"/>
      <c r="CD1283" s="41"/>
      <c r="CE1283" s="41"/>
      <c r="CF1283" s="41"/>
      <c r="CG1283" s="41"/>
      <c r="CH1283" s="41"/>
      <c r="CI1283" s="41"/>
    </row>
    <row r="1284" spans="3:87" x14ac:dyDescent="0.5">
      <c r="C1284" s="41"/>
      <c r="D1284" s="41"/>
      <c r="E1284" s="41"/>
      <c r="F1284" s="41"/>
      <c r="G1284" s="41"/>
      <c r="H1284" s="41"/>
      <c r="I1284" s="41"/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  <c r="AG1284" s="41"/>
      <c r="AH1284" s="41"/>
      <c r="AI1284" s="41"/>
      <c r="AJ1284" s="41"/>
      <c r="AK1284" s="41"/>
      <c r="AL1284" s="41"/>
      <c r="AM1284" s="41"/>
      <c r="AN1284" s="41"/>
      <c r="AO1284" s="41"/>
      <c r="AP1284" s="41"/>
      <c r="AQ1284" s="41"/>
      <c r="AR1284" s="41"/>
      <c r="AS1284" s="41"/>
      <c r="AT1284" s="41"/>
      <c r="AU1284" s="41"/>
      <c r="AV1284" s="41"/>
      <c r="AW1284" s="41"/>
      <c r="AX1284" s="41"/>
      <c r="AY1284" s="41"/>
      <c r="AZ1284" s="41"/>
      <c r="BA1284" s="41"/>
      <c r="BB1284" s="41"/>
      <c r="BC1284" s="41"/>
      <c r="BD1284" s="41"/>
      <c r="BE1284" s="41"/>
      <c r="BF1284" s="41"/>
      <c r="BG1284" s="41"/>
      <c r="BH1284" s="41"/>
      <c r="BI1284" s="41"/>
      <c r="BJ1284" s="41"/>
      <c r="BK1284" s="41"/>
      <c r="BL1284" s="41"/>
      <c r="BM1284" s="41"/>
      <c r="BN1284" s="41"/>
      <c r="BO1284" s="41"/>
      <c r="BP1284" s="41"/>
      <c r="BQ1284" s="41"/>
      <c r="BR1284" s="41"/>
      <c r="BS1284" s="41"/>
      <c r="BT1284" s="41"/>
      <c r="BU1284" s="41"/>
      <c r="BV1284" s="41"/>
      <c r="BW1284" s="41"/>
      <c r="BX1284" s="41"/>
      <c r="BY1284" s="41"/>
      <c r="BZ1284" s="41"/>
      <c r="CA1284" s="41"/>
      <c r="CB1284" s="41"/>
      <c r="CC1284" s="41"/>
      <c r="CD1284" s="41"/>
      <c r="CE1284" s="41"/>
      <c r="CF1284" s="41"/>
      <c r="CG1284" s="41"/>
      <c r="CH1284" s="41"/>
      <c r="CI1284" s="41"/>
    </row>
    <row r="1285" spans="3:87" x14ac:dyDescent="0.5">
      <c r="C1285" s="41"/>
      <c r="D1285" s="41"/>
      <c r="E1285" s="41"/>
      <c r="F1285" s="41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  <c r="AG1285" s="41"/>
      <c r="AH1285" s="41"/>
      <c r="AI1285" s="41"/>
      <c r="AJ1285" s="41"/>
      <c r="AK1285" s="41"/>
      <c r="AL1285" s="41"/>
      <c r="AM1285" s="41"/>
      <c r="AN1285" s="41"/>
      <c r="AO1285" s="41"/>
      <c r="AP1285" s="41"/>
      <c r="AQ1285" s="41"/>
      <c r="AR1285" s="41"/>
      <c r="AS1285" s="41"/>
      <c r="AT1285" s="41"/>
      <c r="AU1285" s="41"/>
      <c r="AV1285" s="41"/>
      <c r="AW1285" s="41"/>
      <c r="AX1285" s="41"/>
      <c r="AY1285" s="41"/>
      <c r="AZ1285" s="41"/>
      <c r="BA1285" s="41"/>
      <c r="BB1285" s="41"/>
      <c r="BC1285" s="41"/>
      <c r="BD1285" s="41"/>
      <c r="BE1285" s="41"/>
      <c r="BF1285" s="41"/>
      <c r="BG1285" s="41"/>
      <c r="BH1285" s="41"/>
      <c r="BI1285" s="41"/>
      <c r="BJ1285" s="41"/>
      <c r="BK1285" s="41"/>
      <c r="BL1285" s="41"/>
      <c r="BM1285" s="41"/>
      <c r="BN1285" s="41"/>
      <c r="BO1285" s="41"/>
      <c r="BP1285" s="41"/>
      <c r="BQ1285" s="41"/>
      <c r="BR1285" s="41"/>
      <c r="BS1285" s="41"/>
      <c r="BT1285" s="41"/>
      <c r="BU1285" s="41"/>
      <c r="BV1285" s="41"/>
      <c r="BW1285" s="41"/>
      <c r="BX1285" s="41"/>
      <c r="BY1285" s="41"/>
      <c r="BZ1285" s="41"/>
      <c r="CA1285" s="41"/>
      <c r="CB1285" s="41"/>
      <c r="CC1285" s="41"/>
      <c r="CD1285" s="41"/>
      <c r="CE1285" s="41"/>
      <c r="CF1285" s="41"/>
      <c r="CG1285" s="41"/>
      <c r="CH1285" s="41"/>
      <c r="CI1285" s="41"/>
    </row>
    <row r="1286" spans="3:87" x14ac:dyDescent="0.5">
      <c r="C1286" s="41"/>
      <c r="D1286" s="41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  <c r="AG1286" s="41"/>
      <c r="AH1286" s="41"/>
      <c r="AI1286" s="41"/>
      <c r="AJ1286" s="41"/>
      <c r="AK1286" s="41"/>
      <c r="AL1286" s="41"/>
      <c r="AM1286" s="41"/>
      <c r="AN1286" s="41"/>
      <c r="AO1286" s="41"/>
      <c r="AP1286" s="41"/>
      <c r="AQ1286" s="41"/>
      <c r="AR1286" s="41"/>
      <c r="AS1286" s="41"/>
      <c r="AT1286" s="41"/>
      <c r="AU1286" s="41"/>
      <c r="AV1286" s="41"/>
      <c r="AW1286" s="41"/>
      <c r="AX1286" s="41"/>
      <c r="AY1286" s="41"/>
      <c r="AZ1286" s="41"/>
      <c r="BA1286" s="41"/>
      <c r="BB1286" s="41"/>
      <c r="BC1286" s="41"/>
      <c r="BD1286" s="41"/>
      <c r="BE1286" s="41"/>
      <c r="BF1286" s="41"/>
      <c r="BG1286" s="41"/>
      <c r="BH1286" s="41"/>
      <c r="BI1286" s="41"/>
      <c r="BJ1286" s="41"/>
      <c r="BK1286" s="41"/>
      <c r="BL1286" s="41"/>
      <c r="BM1286" s="41"/>
      <c r="BN1286" s="41"/>
      <c r="BO1286" s="41"/>
      <c r="BP1286" s="41"/>
      <c r="BQ1286" s="41"/>
      <c r="BR1286" s="41"/>
      <c r="BS1286" s="41"/>
      <c r="BT1286" s="41"/>
      <c r="BU1286" s="41"/>
      <c r="BV1286" s="41"/>
      <c r="BW1286" s="41"/>
      <c r="BX1286" s="41"/>
      <c r="BY1286" s="41"/>
      <c r="BZ1286" s="41"/>
      <c r="CA1286" s="41"/>
      <c r="CB1286" s="41"/>
      <c r="CC1286" s="41"/>
      <c r="CD1286" s="41"/>
      <c r="CE1286" s="41"/>
      <c r="CF1286" s="41"/>
      <c r="CG1286" s="41"/>
      <c r="CH1286" s="41"/>
      <c r="CI1286" s="41"/>
    </row>
    <row r="1287" spans="3:87" x14ac:dyDescent="0.5">
      <c r="C1287" s="41"/>
      <c r="D1287" s="41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  <c r="AG1287" s="41"/>
      <c r="AH1287" s="41"/>
      <c r="AI1287" s="41"/>
      <c r="AJ1287" s="41"/>
      <c r="AK1287" s="41"/>
      <c r="AL1287" s="41"/>
      <c r="AM1287" s="41"/>
      <c r="AN1287" s="41"/>
      <c r="AO1287" s="41"/>
      <c r="AP1287" s="41"/>
      <c r="AQ1287" s="41"/>
      <c r="AR1287" s="41"/>
      <c r="AS1287" s="41"/>
      <c r="AT1287" s="41"/>
      <c r="AU1287" s="41"/>
      <c r="AV1287" s="41"/>
      <c r="AW1287" s="41"/>
      <c r="AX1287" s="41"/>
      <c r="AY1287" s="41"/>
      <c r="AZ1287" s="41"/>
      <c r="BA1287" s="41"/>
      <c r="BB1287" s="41"/>
      <c r="BC1287" s="41"/>
      <c r="BD1287" s="41"/>
      <c r="BE1287" s="41"/>
      <c r="BF1287" s="41"/>
      <c r="BG1287" s="41"/>
      <c r="BH1287" s="41"/>
      <c r="BI1287" s="41"/>
      <c r="BJ1287" s="41"/>
      <c r="BK1287" s="41"/>
      <c r="BL1287" s="41"/>
      <c r="BM1287" s="41"/>
      <c r="BN1287" s="41"/>
      <c r="BO1287" s="41"/>
      <c r="BP1287" s="41"/>
      <c r="BQ1287" s="41"/>
      <c r="BR1287" s="41"/>
      <c r="BS1287" s="41"/>
      <c r="BT1287" s="41"/>
      <c r="BU1287" s="41"/>
      <c r="BV1287" s="41"/>
      <c r="BW1287" s="41"/>
      <c r="BX1287" s="41"/>
      <c r="BY1287" s="41"/>
      <c r="BZ1287" s="41"/>
      <c r="CA1287" s="41"/>
      <c r="CB1287" s="41"/>
      <c r="CC1287" s="41"/>
      <c r="CD1287" s="41"/>
      <c r="CE1287" s="41"/>
      <c r="CF1287" s="41"/>
      <c r="CG1287" s="41"/>
      <c r="CH1287" s="41"/>
      <c r="CI1287" s="41"/>
    </row>
    <row r="1288" spans="3:87" x14ac:dyDescent="0.5">
      <c r="C1288" s="41"/>
      <c r="D1288" s="41"/>
      <c r="E1288" s="41"/>
      <c r="F1288" s="41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  <c r="AG1288" s="41"/>
      <c r="AH1288" s="41"/>
      <c r="AI1288" s="41"/>
      <c r="AJ1288" s="41"/>
      <c r="AK1288" s="41"/>
      <c r="AL1288" s="41"/>
      <c r="AM1288" s="41"/>
      <c r="AN1288" s="41"/>
      <c r="AO1288" s="41"/>
      <c r="AP1288" s="41"/>
      <c r="AQ1288" s="41"/>
      <c r="AR1288" s="41"/>
      <c r="AS1288" s="41"/>
      <c r="AT1288" s="41"/>
      <c r="AU1288" s="41"/>
      <c r="AV1288" s="41"/>
      <c r="AW1288" s="41"/>
      <c r="AX1288" s="41"/>
      <c r="AY1288" s="41"/>
      <c r="AZ1288" s="41"/>
      <c r="BA1288" s="41"/>
      <c r="BB1288" s="41"/>
      <c r="BC1288" s="41"/>
      <c r="BD1288" s="41"/>
      <c r="BE1288" s="41"/>
      <c r="BF1288" s="41"/>
      <c r="BG1288" s="41"/>
      <c r="BH1288" s="41"/>
      <c r="BI1288" s="41"/>
      <c r="BJ1288" s="41"/>
      <c r="BK1288" s="41"/>
      <c r="BL1288" s="41"/>
      <c r="BM1288" s="41"/>
      <c r="BN1288" s="41"/>
      <c r="BO1288" s="41"/>
      <c r="BP1288" s="41"/>
      <c r="BQ1288" s="41"/>
      <c r="BR1288" s="41"/>
      <c r="BS1288" s="41"/>
      <c r="BT1288" s="41"/>
      <c r="BU1288" s="41"/>
      <c r="BV1288" s="41"/>
      <c r="BW1288" s="41"/>
      <c r="BX1288" s="41"/>
      <c r="BY1288" s="41"/>
      <c r="BZ1288" s="41"/>
      <c r="CA1288" s="41"/>
      <c r="CB1288" s="41"/>
      <c r="CC1288" s="41"/>
      <c r="CD1288" s="41"/>
      <c r="CE1288" s="41"/>
      <c r="CF1288" s="41"/>
      <c r="CG1288" s="41"/>
      <c r="CH1288" s="41"/>
      <c r="CI1288" s="41"/>
    </row>
    <row r="1289" spans="3:87" x14ac:dyDescent="0.5">
      <c r="C1289" s="41"/>
      <c r="D1289" s="41"/>
      <c r="E1289" s="41"/>
      <c r="F1289" s="41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  <c r="AG1289" s="41"/>
      <c r="AH1289" s="41"/>
      <c r="AI1289" s="41"/>
      <c r="AJ1289" s="41"/>
      <c r="AK1289" s="41"/>
      <c r="AL1289" s="41"/>
      <c r="AM1289" s="41"/>
      <c r="AN1289" s="41"/>
      <c r="AO1289" s="41"/>
      <c r="AP1289" s="41"/>
      <c r="AQ1289" s="41"/>
      <c r="AR1289" s="41"/>
      <c r="AS1289" s="41"/>
      <c r="AT1289" s="41"/>
      <c r="AU1289" s="41"/>
      <c r="AV1289" s="41"/>
      <c r="AW1289" s="41"/>
      <c r="AX1289" s="41"/>
      <c r="AY1289" s="41"/>
      <c r="AZ1289" s="41"/>
      <c r="BA1289" s="41"/>
      <c r="BB1289" s="41"/>
      <c r="BC1289" s="41"/>
      <c r="BD1289" s="41"/>
      <c r="BE1289" s="41"/>
      <c r="BF1289" s="41"/>
      <c r="BG1289" s="41"/>
      <c r="BH1289" s="41"/>
      <c r="BI1289" s="41"/>
      <c r="BJ1289" s="41"/>
      <c r="BK1289" s="41"/>
      <c r="BL1289" s="41"/>
      <c r="BM1289" s="41"/>
      <c r="BN1289" s="41"/>
      <c r="BO1289" s="41"/>
      <c r="BP1289" s="41"/>
      <c r="BQ1289" s="41"/>
      <c r="BR1289" s="41"/>
      <c r="BS1289" s="41"/>
      <c r="BT1289" s="41"/>
      <c r="BU1289" s="41"/>
      <c r="BV1289" s="41"/>
      <c r="BW1289" s="41"/>
      <c r="BX1289" s="41"/>
      <c r="BY1289" s="41"/>
      <c r="BZ1289" s="41"/>
      <c r="CA1289" s="41"/>
      <c r="CB1289" s="41"/>
      <c r="CC1289" s="41"/>
      <c r="CD1289" s="41"/>
      <c r="CE1289" s="41"/>
      <c r="CF1289" s="41"/>
      <c r="CG1289" s="41"/>
      <c r="CH1289" s="41"/>
      <c r="CI1289" s="41"/>
    </row>
    <row r="1290" spans="3:87" x14ac:dyDescent="0.5">
      <c r="C1290" s="41"/>
      <c r="D1290" s="41"/>
      <c r="E1290" s="41"/>
      <c r="F1290" s="41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  <c r="AG1290" s="41"/>
      <c r="AH1290" s="41"/>
      <c r="AI1290" s="41"/>
      <c r="AJ1290" s="41"/>
      <c r="AK1290" s="41"/>
      <c r="AL1290" s="41"/>
      <c r="AM1290" s="41"/>
      <c r="AN1290" s="41"/>
      <c r="AO1290" s="41"/>
      <c r="AP1290" s="41"/>
      <c r="AQ1290" s="41"/>
      <c r="AR1290" s="41"/>
      <c r="AS1290" s="41"/>
      <c r="AT1290" s="41"/>
      <c r="AU1290" s="41"/>
      <c r="AV1290" s="41"/>
      <c r="AW1290" s="41"/>
      <c r="AX1290" s="41"/>
      <c r="AY1290" s="41"/>
      <c r="AZ1290" s="41"/>
      <c r="BA1290" s="41"/>
      <c r="BB1290" s="41"/>
      <c r="BC1290" s="41"/>
      <c r="BD1290" s="41"/>
      <c r="BE1290" s="41"/>
      <c r="BF1290" s="41"/>
      <c r="BG1290" s="41"/>
      <c r="BH1290" s="41"/>
      <c r="BI1290" s="41"/>
      <c r="BJ1290" s="41"/>
      <c r="BK1290" s="41"/>
      <c r="BL1290" s="41"/>
      <c r="BM1290" s="41"/>
      <c r="BN1290" s="41"/>
      <c r="BO1290" s="41"/>
      <c r="BP1290" s="41"/>
      <c r="BQ1290" s="41"/>
      <c r="BR1290" s="41"/>
      <c r="BS1290" s="41"/>
      <c r="BT1290" s="41"/>
      <c r="BU1290" s="41"/>
      <c r="BV1290" s="41"/>
      <c r="BW1290" s="41"/>
      <c r="BX1290" s="41"/>
      <c r="BY1290" s="41"/>
      <c r="BZ1290" s="41"/>
      <c r="CA1290" s="41"/>
      <c r="CB1290" s="41"/>
      <c r="CC1290" s="41"/>
      <c r="CD1290" s="41"/>
      <c r="CE1290" s="41"/>
      <c r="CF1290" s="41"/>
      <c r="CG1290" s="41"/>
      <c r="CH1290" s="41"/>
      <c r="CI1290" s="41"/>
    </row>
    <row r="1291" spans="3:87" x14ac:dyDescent="0.5">
      <c r="C1291" s="41"/>
      <c r="D1291" s="41"/>
      <c r="E1291" s="41"/>
      <c r="F1291" s="41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  <c r="AG1291" s="41"/>
      <c r="AH1291" s="41"/>
      <c r="AI1291" s="41"/>
      <c r="AJ1291" s="41"/>
      <c r="AK1291" s="41"/>
      <c r="AL1291" s="41"/>
      <c r="AM1291" s="41"/>
      <c r="AN1291" s="41"/>
      <c r="AO1291" s="41"/>
      <c r="AP1291" s="41"/>
      <c r="AQ1291" s="41"/>
      <c r="AR1291" s="41"/>
      <c r="AS1291" s="41"/>
      <c r="AT1291" s="41"/>
      <c r="AU1291" s="41"/>
      <c r="AV1291" s="41"/>
      <c r="AW1291" s="41"/>
      <c r="AX1291" s="41"/>
      <c r="AY1291" s="41"/>
      <c r="AZ1291" s="41"/>
      <c r="BA1291" s="41"/>
      <c r="BB1291" s="41"/>
      <c r="BC1291" s="41"/>
      <c r="BD1291" s="41"/>
      <c r="BE1291" s="41"/>
      <c r="BF1291" s="41"/>
      <c r="BG1291" s="41"/>
      <c r="BH1291" s="41"/>
      <c r="BI1291" s="41"/>
      <c r="BJ1291" s="41"/>
      <c r="BK1291" s="41"/>
      <c r="BL1291" s="41"/>
      <c r="BM1291" s="41"/>
      <c r="BN1291" s="41"/>
      <c r="BO1291" s="41"/>
      <c r="BP1291" s="41"/>
      <c r="BQ1291" s="41"/>
      <c r="BR1291" s="41"/>
      <c r="BS1291" s="41"/>
      <c r="BT1291" s="41"/>
      <c r="BU1291" s="41"/>
      <c r="BV1291" s="41"/>
      <c r="BW1291" s="41"/>
      <c r="BX1291" s="41"/>
      <c r="BY1291" s="41"/>
      <c r="BZ1291" s="41"/>
      <c r="CA1291" s="41"/>
      <c r="CB1291" s="41"/>
      <c r="CC1291" s="41"/>
      <c r="CD1291" s="41"/>
      <c r="CE1291" s="41"/>
      <c r="CF1291" s="41"/>
      <c r="CG1291" s="41"/>
      <c r="CH1291" s="41"/>
      <c r="CI1291" s="41"/>
    </row>
    <row r="1292" spans="3:87" x14ac:dyDescent="0.5">
      <c r="C1292" s="41"/>
      <c r="D1292" s="41"/>
      <c r="E1292" s="41"/>
      <c r="F1292" s="41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  <c r="AG1292" s="41"/>
      <c r="AH1292" s="41"/>
      <c r="AI1292" s="41"/>
      <c r="AJ1292" s="41"/>
      <c r="AK1292" s="41"/>
      <c r="AL1292" s="41"/>
      <c r="AM1292" s="41"/>
      <c r="AN1292" s="41"/>
      <c r="AO1292" s="41"/>
      <c r="AP1292" s="41"/>
      <c r="AQ1292" s="41"/>
      <c r="AR1292" s="41"/>
      <c r="AS1292" s="41"/>
      <c r="AT1292" s="41"/>
      <c r="AU1292" s="41"/>
      <c r="AV1292" s="41"/>
      <c r="AW1292" s="41"/>
      <c r="AX1292" s="41"/>
      <c r="AY1292" s="41"/>
      <c r="AZ1292" s="41"/>
      <c r="BA1292" s="41"/>
      <c r="BB1292" s="41"/>
      <c r="BC1292" s="41"/>
      <c r="BD1292" s="41"/>
      <c r="BE1292" s="41"/>
      <c r="BF1292" s="41"/>
      <c r="BG1292" s="41"/>
      <c r="BH1292" s="41"/>
      <c r="BI1292" s="41"/>
      <c r="BJ1292" s="41"/>
      <c r="BK1292" s="41"/>
      <c r="BL1292" s="41"/>
      <c r="BM1292" s="41"/>
      <c r="BN1292" s="41"/>
      <c r="BO1292" s="41"/>
      <c r="BP1292" s="41"/>
      <c r="BQ1292" s="41"/>
      <c r="BR1292" s="41"/>
      <c r="BS1292" s="41"/>
      <c r="BT1292" s="41"/>
      <c r="BU1292" s="41"/>
      <c r="BV1292" s="41"/>
      <c r="BW1292" s="41"/>
      <c r="BX1292" s="41"/>
      <c r="BY1292" s="41"/>
      <c r="BZ1292" s="41"/>
      <c r="CA1292" s="41"/>
      <c r="CB1292" s="41"/>
      <c r="CC1292" s="41"/>
      <c r="CD1292" s="41"/>
      <c r="CE1292" s="41"/>
      <c r="CF1292" s="41"/>
      <c r="CG1292" s="41"/>
      <c r="CH1292" s="41"/>
      <c r="CI1292" s="41"/>
    </row>
    <row r="1293" spans="3:87" x14ac:dyDescent="0.5">
      <c r="C1293" s="41"/>
      <c r="D1293" s="41"/>
      <c r="E1293" s="41"/>
      <c r="F1293" s="41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  <c r="AG1293" s="41"/>
      <c r="AH1293" s="41"/>
      <c r="AI1293" s="41"/>
      <c r="AJ1293" s="41"/>
      <c r="AK1293" s="41"/>
      <c r="AL1293" s="41"/>
      <c r="AM1293" s="41"/>
      <c r="AN1293" s="41"/>
      <c r="AO1293" s="41"/>
      <c r="AP1293" s="41"/>
      <c r="AQ1293" s="41"/>
      <c r="AR1293" s="41"/>
      <c r="AS1293" s="41"/>
      <c r="AT1293" s="41"/>
      <c r="AU1293" s="41"/>
      <c r="AV1293" s="41"/>
      <c r="AW1293" s="41"/>
      <c r="AX1293" s="41"/>
      <c r="AY1293" s="41"/>
      <c r="AZ1293" s="41"/>
      <c r="BA1293" s="41"/>
      <c r="BB1293" s="41"/>
      <c r="BC1293" s="41"/>
      <c r="BD1293" s="41"/>
      <c r="BE1293" s="41"/>
      <c r="BF1293" s="41"/>
      <c r="BG1293" s="41"/>
      <c r="BH1293" s="41"/>
      <c r="BI1293" s="41"/>
      <c r="BJ1293" s="41"/>
      <c r="BK1293" s="41"/>
      <c r="BL1293" s="41"/>
      <c r="BM1293" s="41"/>
      <c r="BN1293" s="41"/>
      <c r="BO1293" s="41"/>
      <c r="BP1293" s="41"/>
      <c r="BQ1293" s="41"/>
      <c r="BR1293" s="41"/>
      <c r="BS1293" s="41"/>
      <c r="BT1293" s="41"/>
      <c r="BU1293" s="41"/>
      <c r="BV1293" s="41"/>
      <c r="BW1293" s="41"/>
      <c r="BX1293" s="41"/>
      <c r="BY1293" s="41"/>
      <c r="BZ1293" s="41"/>
      <c r="CA1293" s="41"/>
      <c r="CB1293" s="41"/>
      <c r="CC1293" s="41"/>
      <c r="CD1293" s="41"/>
      <c r="CE1293" s="41"/>
      <c r="CF1293" s="41"/>
      <c r="CG1293" s="41"/>
      <c r="CH1293" s="41"/>
      <c r="CI1293" s="41"/>
    </row>
    <row r="1294" spans="3:87" x14ac:dyDescent="0.5">
      <c r="C1294" s="41"/>
      <c r="D1294" s="41"/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  <c r="AG1294" s="41"/>
      <c r="AH1294" s="41"/>
      <c r="AI1294" s="41"/>
      <c r="AJ1294" s="41"/>
      <c r="AK1294" s="41"/>
      <c r="AL1294" s="41"/>
      <c r="AM1294" s="41"/>
      <c r="AN1294" s="41"/>
      <c r="AO1294" s="41"/>
      <c r="AP1294" s="41"/>
      <c r="AQ1294" s="41"/>
      <c r="AR1294" s="41"/>
      <c r="AS1294" s="41"/>
      <c r="AT1294" s="41"/>
      <c r="AU1294" s="41"/>
      <c r="AV1294" s="41"/>
      <c r="AW1294" s="41"/>
      <c r="AX1294" s="41"/>
      <c r="AY1294" s="41"/>
      <c r="AZ1294" s="41"/>
      <c r="BA1294" s="41"/>
      <c r="BB1294" s="41"/>
      <c r="BC1294" s="41"/>
      <c r="BD1294" s="41"/>
      <c r="BE1294" s="41"/>
      <c r="BF1294" s="41"/>
      <c r="BG1294" s="41"/>
      <c r="BH1294" s="41"/>
      <c r="BI1294" s="41"/>
      <c r="BJ1294" s="41"/>
      <c r="BK1294" s="41"/>
      <c r="BL1294" s="41"/>
      <c r="BM1294" s="41"/>
      <c r="BN1294" s="41"/>
      <c r="BO1294" s="41"/>
      <c r="BP1294" s="41"/>
      <c r="BQ1294" s="41"/>
      <c r="BR1294" s="41"/>
      <c r="BS1294" s="41"/>
      <c r="BT1294" s="41"/>
      <c r="BU1294" s="41"/>
      <c r="BV1294" s="41"/>
      <c r="BW1294" s="41"/>
      <c r="BX1294" s="41"/>
      <c r="BY1294" s="41"/>
      <c r="BZ1294" s="41"/>
      <c r="CA1294" s="41"/>
      <c r="CB1294" s="41"/>
      <c r="CC1294" s="41"/>
      <c r="CD1294" s="41"/>
      <c r="CE1294" s="41"/>
      <c r="CF1294" s="41"/>
      <c r="CG1294" s="41"/>
      <c r="CH1294" s="41"/>
      <c r="CI1294" s="41"/>
    </row>
    <row r="1295" spans="3:87" x14ac:dyDescent="0.5">
      <c r="C1295" s="41"/>
      <c r="D1295" s="41"/>
      <c r="E1295" s="41"/>
      <c r="F1295" s="41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  <c r="AG1295" s="41"/>
      <c r="AH1295" s="41"/>
      <c r="AI1295" s="41"/>
      <c r="AJ1295" s="41"/>
      <c r="AK1295" s="41"/>
      <c r="AL1295" s="41"/>
      <c r="AM1295" s="41"/>
      <c r="AN1295" s="41"/>
      <c r="AO1295" s="41"/>
      <c r="AP1295" s="41"/>
      <c r="AQ1295" s="41"/>
      <c r="AR1295" s="41"/>
      <c r="AS1295" s="41"/>
      <c r="AT1295" s="41"/>
      <c r="AU1295" s="41"/>
      <c r="AV1295" s="41"/>
      <c r="AW1295" s="41"/>
      <c r="AX1295" s="41"/>
      <c r="AY1295" s="41"/>
      <c r="AZ1295" s="41"/>
      <c r="BA1295" s="41"/>
      <c r="BB1295" s="41"/>
      <c r="BC1295" s="41"/>
      <c r="BD1295" s="41"/>
      <c r="BE1295" s="41"/>
      <c r="BF1295" s="41"/>
      <c r="BG1295" s="41"/>
      <c r="BH1295" s="41"/>
      <c r="BI1295" s="41"/>
      <c r="BJ1295" s="41"/>
      <c r="BK1295" s="41"/>
      <c r="BL1295" s="41"/>
      <c r="BM1295" s="41"/>
      <c r="BN1295" s="41"/>
      <c r="BO1295" s="41"/>
      <c r="BP1295" s="41"/>
      <c r="BQ1295" s="41"/>
      <c r="BR1295" s="41"/>
      <c r="BS1295" s="41"/>
      <c r="BT1295" s="41"/>
      <c r="BU1295" s="41"/>
      <c r="BV1295" s="41"/>
      <c r="BW1295" s="41"/>
      <c r="BX1295" s="41"/>
      <c r="BY1295" s="41"/>
      <c r="BZ1295" s="41"/>
      <c r="CA1295" s="41"/>
      <c r="CB1295" s="41"/>
      <c r="CC1295" s="41"/>
      <c r="CD1295" s="41"/>
      <c r="CE1295" s="41"/>
      <c r="CF1295" s="41"/>
      <c r="CG1295" s="41"/>
      <c r="CH1295" s="41"/>
      <c r="CI1295" s="41"/>
    </row>
    <row r="1296" spans="3:87" x14ac:dyDescent="0.5">
      <c r="C1296" s="41"/>
      <c r="D1296" s="41"/>
      <c r="E1296" s="41"/>
      <c r="F1296" s="41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  <c r="AG1296" s="41"/>
      <c r="AH1296" s="41"/>
      <c r="AI1296" s="41"/>
      <c r="AJ1296" s="41"/>
      <c r="AK1296" s="41"/>
      <c r="AL1296" s="41"/>
      <c r="AM1296" s="41"/>
      <c r="AN1296" s="41"/>
      <c r="AO1296" s="41"/>
      <c r="AP1296" s="41"/>
      <c r="AQ1296" s="41"/>
      <c r="AR1296" s="41"/>
      <c r="AS1296" s="41"/>
      <c r="AT1296" s="41"/>
      <c r="AU1296" s="41"/>
      <c r="AV1296" s="41"/>
      <c r="AW1296" s="41"/>
      <c r="AX1296" s="41"/>
      <c r="AY1296" s="41"/>
      <c r="AZ1296" s="41"/>
      <c r="BA1296" s="41"/>
      <c r="BB1296" s="41"/>
      <c r="BC1296" s="41"/>
      <c r="BD1296" s="41"/>
      <c r="BE1296" s="41"/>
      <c r="BF1296" s="41"/>
      <c r="BG1296" s="41"/>
      <c r="BH1296" s="41"/>
      <c r="BI1296" s="41"/>
      <c r="BJ1296" s="41"/>
      <c r="BK1296" s="41"/>
      <c r="BL1296" s="41"/>
      <c r="BM1296" s="41"/>
      <c r="BN1296" s="41"/>
      <c r="BO1296" s="41"/>
      <c r="BP1296" s="41"/>
      <c r="BQ1296" s="41"/>
      <c r="BR1296" s="41"/>
      <c r="BS1296" s="41"/>
      <c r="BT1296" s="41"/>
      <c r="BU1296" s="41"/>
      <c r="BV1296" s="41"/>
      <c r="BW1296" s="41"/>
      <c r="BX1296" s="41"/>
      <c r="BY1296" s="41"/>
      <c r="BZ1296" s="41"/>
      <c r="CA1296" s="41"/>
      <c r="CB1296" s="41"/>
      <c r="CC1296" s="41"/>
      <c r="CD1296" s="41"/>
      <c r="CE1296" s="41"/>
      <c r="CF1296" s="41"/>
      <c r="CG1296" s="41"/>
      <c r="CH1296" s="41"/>
      <c r="CI1296" s="41"/>
    </row>
    <row r="1297" spans="3:87" x14ac:dyDescent="0.5">
      <c r="C1297" s="41"/>
      <c r="D1297" s="41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  <c r="AG1297" s="41"/>
      <c r="AH1297" s="41"/>
      <c r="AI1297" s="41"/>
      <c r="AJ1297" s="41"/>
      <c r="AK1297" s="41"/>
      <c r="AL1297" s="41"/>
      <c r="AM1297" s="41"/>
      <c r="AN1297" s="41"/>
      <c r="AO1297" s="41"/>
      <c r="AP1297" s="41"/>
      <c r="AQ1297" s="41"/>
      <c r="AR1297" s="41"/>
      <c r="AS1297" s="41"/>
      <c r="AT1297" s="41"/>
      <c r="AU1297" s="41"/>
      <c r="AV1297" s="41"/>
      <c r="AW1297" s="41"/>
      <c r="AX1297" s="41"/>
      <c r="AY1297" s="41"/>
      <c r="AZ1297" s="41"/>
      <c r="BA1297" s="41"/>
      <c r="BB1297" s="41"/>
      <c r="BC1297" s="41"/>
      <c r="BD1297" s="41"/>
      <c r="BE1297" s="41"/>
      <c r="BF1297" s="41"/>
      <c r="BG1297" s="41"/>
      <c r="BH1297" s="41"/>
      <c r="BI1297" s="41"/>
      <c r="BJ1297" s="41"/>
      <c r="BK1297" s="41"/>
      <c r="BL1297" s="41"/>
      <c r="BM1297" s="41"/>
      <c r="BN1297" s="41"/>
      <c r="BO1297" s="41"/>
      <c r="BP1297" s="41"/>
      <c r="BQ1297" s="41"/>
      <c r="BR1297" s="41"/>
      <c r="BS1297" s="41"/>
      <c r="BT1297" s="41"/>
      <c r="BU1297" s="41"/>
      <c r="BV1297" s="41"/>
      <c r="BW1297" s="41"/>
      <c r="BX1297" s="41"/>
      <c r="BY1297" s="41"/>
      <c r="BZ1297" s="41"/>
      <c r="CA1297" s="41"/>
      <c r="CB1297" s="41"/>
      <c r="CC1297" s="41"/>
      <c r="CD1297" s="41"/>
      <c r="CE1297" s="41"/>
      <c r="CF1297" s="41"/>
      <c r="CG1297" s="41"/>
      <c r="CH1297" s="41"/>
      <c r="CI1297" s="41"/>
    </row>
    <row r="1298" spans="3:87" x14ac:dyDescent="0.5">
      <c r="C1298" s="41"/>
      <c r="D1298" s="41"/>
      <c r="E1298" s="41"/>
      <c r="F1298" s="41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  <c r="AG1298" s="41"/>
      <c r="AH1298" s="41"/>
      <c r="AI1298" s="41"/>
      <c r="AJ1298" s="41"/>
      <c r="AK1298" s="41"/>
      <c r="AL1298" s="41"/>
      <c r="AM1298" s="41"/>
      <c r="AN1298" s="41"/>
      <c r="AO1298" s="41"/>
      <c r="AP1298" s="41"/>
      <c r="AQ1298" s="41"/>
      <c r="AR1298" s="41"/>
      <c r="AS1298" s="41"/>
      <c r="AT1298" s="41"/>
      <c r="AU1298" s="41"/>
      <c r="AV1298" s="41"/>
      <c r="AW1298" s="41"/>
      <c r="AX1298" s="41"/>
      <c r="AY1298" s="41"/>
      <c r="AZ1298" s="41"/>
      <c r="BA1298" s="41"/>
      <c r="BB1298" s="41"/>
      <c r="BC1298" s="41"/>
      <c r="BD1298" s="41"/>
      <c r="BE1298" s="41"/>
      <c r="BF1298" s="41"/>
      <c r="BG1298" s="41"/>
      <c r="BH1298" s="41"/>
      <c r="BI1298" s="41"/>
      <c r="BJ1298" s="41"/>
      <c r="BK1298" s="41"/>
      <c r="BL1298" s="41"/>
      <c r="BM1298" s="41"/>
      <c r="BN1298" s="41"/>
      <c r="BO1298" s="41"/>
      <c r="BP1298" s="41"/>
      <c r="BQ1298" s="41"/>
      <c r="BR1298" s="41"/>
      <c r="BS1298" s="41"/>
      <c r="BT1298" s="41"/>
      <c r="BU1298" s="41"/>
      <c r="BV1298" s="41"/>
      <c r="BW1298" s="41"/>
      <c r="BX1298" s="41"/>
      <c r="BY1298" s="41"/>
      <c r="BZ1298" s="41"/>
      <c r="CA1298" s="41"/>
      <c r="CB1298" s="41"/>
      <c r="CC1298" s="41"/>
      <c r="CD1298" s="41"/>
      <c r="CE1298" s="41"/>
      <c r="CF1298" s="41"/>
      <c r="CG1298" s="41"/>
      <c r="CH1298" s="41"/>
      <c r="CI1298" s="41"/>
    </row>
    <row r="1299" spans="3:87" x14ac:dyDescent="0.5">
      <c r="C1299" s="41"/>
      <c r="D1299" s="41"/>
      <c r="E1299" s="41"/>
      <c r="F1299" s="41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  <c r="AG1299" s="41"/>
      <c r="AH1299" s="41"/>
      <c r="AI1299" s="41"/>
      <c r="AJ1299" s="41"/>
      <c r="AK1299" s="41"/>
      <c r="AL1299" s="41"/>
      <c r="AM1299" s="41"/>
      <c r="AN1299" s="41"/>
      <c r="AO1299" s="41"/>
      <c r="AP1299" s="41"/>
      <c r="AQ1299" s="41"/>
      <c r="AR1299" s="41"/>
      <c r="AS1299" s="41"/>
      <c r="AT1299" s="41"/>
      <c r="AU1299" s="41"/>
      <c r="AV1299" s="41"/>
      <c r="AW1299" s="41"/>
      <c r="AX1299" s="41"/>
      <c r="AY1299" s="41"/>
      <c r="AZ1299" s="41"/>
      <c r="BA1299" s="41"/>
      <c r="BB1299" s="41"/>
      <c r="BC1299" s="41"/>
      <c r="BD1299" s="41"/>
      <c r="BE1299" s="41"/>
      <c r="BF1299" s="41"/>
      <c r="BG1299" s="41"/>
      <c r="BH1299" s="41"/>
      <c r="BI1299" s="41"/>
      <c r="BJ1299" s="41"/>
      <c r="BK1299" s="41"/>
      <c r="BL1299" s="41"/>
      <c r="BM1299" s="41"/>
      <c r="BN1299" s="41"/>
      <c r="BO1299" s="41"/>
      <c r="BP1299" s="41"/>
      <c r="BQ1299" s="41"/>
      <c r="BR1299" s="41"/>
      <c r="BS1299" s="41"/>
      <c r="BT1299" s="41"/>
      <c r="BU1299" s="41"/>
      <c r="BV1299" s="41"/>
      <c r="BW1299" s="41"/>
      <c r="BX1299" s="41"/>
      <c r="BY1299" s="41"/>
      <c r="BZ1299" s="41"/>
      <c r="CA1299" s="41"/>
      <c r="CB1299" s="41"/>
      <c r="CC1299" s="41"/>
      <c r="CD1299" s="41"/>
      <c r="CE1299" s="41"/>
      <c r="CF1299" s="41"/>
      <c r="CG1299" s="41"/>
      <c r="CH1299" s="41"/>
      <c r="CI1299" s="41"/>
    </row>
    <row r="1300" spans="3:87" x14ac:dyDescent="0.5">
      <c r="C1300" s="41"/>
      <c r="D1300" s="41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  <c r="AG1300" s="41"/>
      <c r="AH1300" s="41"/>
      <c r="AI1300" s="41"/>
      <c r="AJ1300" s="41"/>
      <c r="AK1300" s="41"/>
      <c r="AL1300" s="41"/>
      <c r="AM1300" s="41"/>
      <c r="AN1300" s="41"/>
      <c r="AO1300" s="41"/>
      <c r="AP1300" s="41"/>
      <c r="AQ1300" s="41"/>
      <c r="AR1300" s="41"/>
      <c r="AS1300" s="41"/>
      <c r="AT1300" s="41"/>
      <c r="AU1300" s="41"/>
      <c r="AV1300" s="41"/>
      <c r="AW1300" s="41"/>
      <c r="AX1300" s="41"/>
      <c r="AY1300" s="41"/>
      <c r="AZ1300" s="41"/>
      <c r="BA1300" s="41"/>
      <c r="BB1300" s="41"/>
      <c r="BC1300" s="41"/>
      <c r="BD1300" s="41"/>
      <c r="BE1300" s="41"/>
      <c r="BF1300" s="41"/>
      <c r="BG1300" s="41"/>
      <c r="BH1300" s="41"/>
      <c r="BI1300" s="41"/>
      <c r="BJ1300" s="41"/>
      <c r="BK1300" s="41"/>
      <c r="BL1300" s="41"/>
      <c r="BM1300" s="41"/>
      <c r="BN1300" s="41"/>
      <c r="BO1300" s="41"/>
      <c r="BP1300" s="41"/>
      <c r="BQ1300" s="41"/>
      <c r="BR1300" s="41"/>
      <c r="BS1300" s="41"/>
      <c r="BT1300" s="41"/>
      <c r="BU1300" s="41"/>
      <c r="BV1300" s="41"/>
      <c r="BW1300" s="41"/>
      <c r="BX1300" s="41"/>
      <c r="BY1300" s="41"/>
      <c r="BZ1300" s="41"/>
      <c r="CA1300" s="41"/>
      <c r="CB1300" s="41"/>
      <c r="CC1300" s="41"/>
      <c r="CD1300" s="41"/>
      <c r="CE1300" s="41"/>
      <c r="CF1300" s="41"/>
      <c r="CG1300" s="41"/>
      <c r="CH1300" s="41"/>
      <c r="CI1300" s="41"/>
    </row>
    <row r="1301" spans="3:87" x14ac:dyDescent="0.5">
      <c r="C1301" s="41"/>
      <c r="D1301" s="41"/>
      <c r="E1301" s="41"/>
      <c r="F1301" s="41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  <c r="AG1301" s="41"/>
      <c r="AH1301" s="41"/>
      <c r="AI1301" s="41"/>
      <c r="AJ1301" s="41"/>
      <c r="AK1301" s="41"/>
      <c r="AL1301" s="41"/>
      <c r="AM1301" s="41"/>
      <c r="AN1301" s="41"/>
      <c r="AO1301" s="41"/>
      <c r="AP1301" s="41"/>
      <c r="AQ1301" s="41"/>
      <c r="AR1301" s="41"/>
      <c r="AS1301" s="41"/>
      <c r="AT1301" s="41"/>
      <c r="AU1301" s="41"/>
      <c r="AV1301" s="41"/>
      <c r="AW1301" s="41"/>
      <c r="AX1301" s="41"/>
      <c r="AY1301" s="41"/>
      <c r="AZ1301" s="41"/>
      <c r="BA1301" s="41"/>
      <c r="BB1301" s="41"/>
      <c r="BC1301" s="41"/>
      <c r="BD1301" s="41"/>
      <c r="BE1301" s="41"/>
      <c r="BF1301" s="41"/>
      <c r="BG1301" s="41"/>
      <c r="BH1301" s="41"/>
      <c r="BI1301" s="41"/>
      <c r="BJ1301" s="41"/>
      <c r="BK1301" s="41"/>
      <c r="BL1301" s="41"/>
      <c r="BM1301" s="41"/>
      <c r="BN1301" s="41"/>
      <c r="BO1301" s="41"/>
      <c r="BP1301" s="41"/>
      <c r="BQ1301" s="41"/>
      <c r="BR1301" s="41"/>
      <c r="BS1301" s="41"/>
      <c r="BT1301" s="41"/>
      <c r="BU1301" s="41"/>
      <c r="BV1301" s="41"/>
      <c r="BW1301" s="41"/>
      <c r="BX1301" s="41"/>
      <c r="BY1301" s="41"/>
      <c r="BZ1301" s="41"/>
      <c r="CA1301" s="41"/>
      <c r="CB1301" s="41"/>
      <c r="CC1301" s="41"/>
      <c r="CD1301" s="41"/>
      <c r="CE1301" s="41"/>
      <c r="CF1301" s="41"/>
      <c r="CG1301" s="41"/>
      <c r="CH1301" s="41"/>
      <c r="CI1301" s="41"/>
    </row>
    <row r="1302" spans="3:87" x14ac:dyDescent="0.5">
      <c r="C1302" s="41"/>
      <c r="D1302" s="41"/>
      <c r="E1302" s="41"/>
      <c r="F1302" s="41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  <c r="AG1302" s="41"/>
      <c r="AH1302" s="41"/>
      <c r="AI1302" s="41"/>
      <c r="AJ1302" s="41"/>
      <c r="AK1302" s="41"/>
      <c r="AL1302" s="41"/>
      <c r="AM1302" s="41"/>
      <c r="AN1302" s="41"/>
      <c r="AO1302" s="41"/>
      <c r="AP1302" s="41"/>
      <c r="AQ1302" s="41"/>
      <c r="AR1302" s="41"/>
      <c r="AS1302" s="41"/>
      <c r="AT1302" s="41"/>
      <c r="AU1302" s="41"/>
      <c r="AV1302" s="41"/>
      <c r="AW1302" s="41"/>
      <c r="AX1302" s="41"/>
      <c r="AY1302" s="41"/>
      <c r="AZ1302" s="41"/>
      <c r="BA1302" s="41"/>
      <c r="BB1302" s="41"/>
      <c r="BC1302" s="41"/>
      <c r="BD1302" s="41"/>
      <c r="BE1302" s="41"/>
      <c r="BF1302" s="41"/>
      <c r="BG1302" s="41"/>
      <c r="BH1302" s="41"/>
      <c r="BI1302" s="41"/>
      <c r="BJ1302" s="41"/>
      <c r="BK1302" s="41"/>
      <c r="BL1302" s="41"/>
      <c r="BM1302" s="41"/>
      <c r="BN1302" s="41"/>
      <c r="BO1302" s="41"/>
      <c r="BP1302" s="41"/>
      <c r="BQ1302" s="41"/>
      <c r="BR1302" s="41"/>
      <c r="BS1302" s="41"/>
      <c r="BT1302" s="41"/>
      <c r="BU1302" s="41"/>
      <c r="BV1302" s="41"/>
      <c r="BW1302" s="41"/>
      <c r="BX1302" s="41"/>
      <c r="BY1302" s="41"/>
      <c r="BZ1302" s="41"/>
      <c r="CA1302" s="41"/>
      <c r="CB1302" s="41"/>
      <c r="CC1302" s="41"/>
      <c r="CD1302" s="41"/>
      <c r="CE1302" s="41"/>
      <c r="CF1302" s="41"/>
      <c r="CG1302" s="41"/>
      <c r="CH1302" s="41"/>
      <c r="CI1302" s="41"/>
    </row>
    <row r="1303" spans="3:87" x14ac:dyDescent="0.5">
      <c r="C1303" s="41"/>
      <c r="D1303" s="41"/>
      <c r="E1303" s="41"/>
      <c r="F1303" s="41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  <c r="AG1303" s="41"/>
      <c r="AH1303" s="41"/>
      <c r="AI1303" s="41"/>
      <c r="AJ1303" s="41"/>
      <c r="AK1303" s="41"/>
      <c r="AL1303" s="41"/>
      <c r="AM1303" s="41"/>
      <c r="AN1303" s="41"/>
      <c r="AO1303" s="41"/>
      <c r="AP1303" s="41"/>
      <c r="AQ1303" s="41"/>
      <c r="AR1303" s="41"/>
      <c r="AS1303" s="41"/>
      <c r="AT1303" s="41"/>
      <c r="AU1303" s="41"/>
      <c r="AV1303" s="41"/>
      <c r="AW1303" s="41"/>
      <c r="AX1303" s="41"/>
      <c r="AY1303" s="41"/>
      <c r="AZ1303" s="41"/>
      <c r="BA1303" s="41"/>
      <c r="BB1303" s="41"/>
      <c r="BC1303" s="41"/>
      <c r="BD1303" s="41"/>
      <c r="BE1303" s="41"/>
      <c r="BF1303" s="41"/>
      <c r="BG1303" s="41"/>
      <c r="BH1303" s="41"/>
      <c r="BI1303" s="41"/>
      <c r="BJ1303" s="41"/>
      <c r="BK1303" s="41"/>
      <c r="BL1303" s="41"/>
      <c r="BM1303" s="41"/>
      <c r="BN1303" s="41"/>
      <c r="BO1303" s="41"/>
      <c r="BP1303" s="41"/>
      <c r="BQ1303" s="41"/>
      <c r="BR1303" s="41"/>
      <c r="BS1303" s="41"/>
      <c r="BT1303" s="41"/>
      <c r="BU1303" s="41"/>
      <c r="BV1303" s="41"/>
      <c r="BW1303" s="41"/>
      <c r="BX1303" s="41"/>
      <c r="BY1303" s="41"/>
      <c r="BZ1303" s="41"/>
      <c r="CA1303" s="41"/>
      <c r="CB1303" s="41"/>
      <c r="CC1303" s="41"/>
      <c r="CD1303" s="41"/>
      <c r="CE1303" s="41"/>
      <c r="CF1303" s="41"/>
      <c r="CG1303" s="41"/>
      <c r="CH1303" s="41"/>
      <c r="CI1303" s="41"/>
    </row>
    <row r="1304" spans="3:87" x14ac:dyDescent="0.5">
      <c r="C1304" s="41"/>
      <c r="D1304" s="41"/>
      <c r="E1304" s="41"/>
      <c r="F1304" s="41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  <c r="AG1304" s="41"/>
      <c r="AH1304" s="41"/>
      <c r="AI1304" s="41"/>
      <c r="AJ1304" s="41"/>
      <c r="AK1304" s="41"/>
      <c r="AL1304" s="41"/>
      <c r="AM1304" s="41"/>
      <c r="AN1304" s="41"/>
      <c r="AO1304" s="41"/>
      <c r="AP1304" s="41"/>
      <c r="AQ1304" s="41"/>
      <c r="AR1304" s="41"/>
      <c r="AS1304" s="41"/>
      <c r="AT1304" s="41"/>
      <c r="AU1304" s="41"/>
      <c r="AV1304" s="41"/>
      <c r="AW1304" s="41"/>
      <c r="AX1304" s="41"/>
      <c r="AY1304" s="41"/>
      <c r="AZ1304" s="41"/>
      <c r="BA1304" s="41"/>
      <c r="BB1304" s="41"/>
      <c r="BC1304" s="41"/>
      <c r="BD1304" s="41"/>
      <c r="BE1304" s="41"/>
      <c r="BF1304" s="41"/>
      <c r="BG1304" s="41"/>
      <c r="BH1304" s="41"/>
      <c r="BI1304" s="41"/>
      <c r="BJ1304" s="41"/>
      <c r="BK1304" s="41"/>
      <c r="BL1304" s="41"/>
      <c r="BM1304" s="41"/>
      <c r="BN1304" s="41"/>
      <c r="BO1304" s="41"/>
      <c r="BP1304" s="41"/>
      <c r="BQ1304" s="41"/>
      <c r="BR1304" s="41"/>
      <c r="BS1304" s="41"/>
      <c r="BT1304" s="41"/>
      <c r="BU1304" s="41"/>
      <c r="BV1304" s="41"/>
      <c r="BW1304" s="41"/>
      <c r="BX1304" s="41"/>
      <c r="BY1304" s="41"/>
      <c r="BZ1304" s="41"/>
      <c r="CA1304" s="41"/>
      <c r="CB1304" s="41"/>
      <c r="CC1304" s="41"/>
      <c r="CD1304" s="41"/>
      <c r="CE1304" s="41"/>
      <c r="CF1304" s="41"/>
      <c r="CG1304" s="41"/>
      <c r="CH1304" s="41"/>
      <c r="CI1304" s="41"/>
    </row>
    <row r="1305" spans="3:87" x14ac:dyDescent="0.5">
      <c r="C1305" s="41"/>
      <c r="D1305" s="41"/>
      <c r="E1305" s="41"/>
      <c r="F1305" s="41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  <c r="AG1305" s="41"/>
      <c r="AH1305" s="41"/>
      <c r="AI1305" s="41"/>
      <c r="AJ1305" s="41"/>
      <c r="AK1305" s="41"/>
      <c r="AL1305" s="41"/>
      <c r="AM1305" s="41"/>
      <c r="AN1305" s="41"/>
      <c r="AO1305" s="41"/>
      <c r="AP1305" s="41"/>
      <c r="AQ1305" s="41"/>
      <c r="AR1305" s="41"/>
      <c r="AS1305" s="41"/>
      <c r="AT1305" s="41"/>
      <c r="AU1305" s="41"/>
      <c r="AV1305" s="41"/>
      <c r="AW1305" s="41"/>
      <c r="AX1305" s="41"/>
      <c r="AY1305" s="41"/>
      <c r="AZ1305" s="41"/>
      <c r="BA1305" s="41"/>
      <c r="BB1305" s="41"/>
      <c r="BC1305" s="41"/>
      <c r="BD1305" s="41"/>
      <c r="BE1305" s="41"/>
      <c r="BF1305" s="41"/>
      <c r="BG1305" s="41"/>
      <c r="BH1305" s="41"/>
      <c r="BI1305" s="41"/>
      <c r="BJ1305" s="41"/>
      <c r="BK1305" s="41"/>
      <c r="BL1305" s="41"/>
      <c r="BM1305" s="41"/>
      <c r="BN1305" s="41"/>
      <c r="BO1305" s="41"/>
      <c r="BP1305" s="41"/>
      <c r="BQ1305" s="41"/>
      <c r="BR1305" s="41"/>
      <c r="BS1305" s="41"/>
      <c r="BT1305" s="41"/>
      <c r="BU1305" s="41"/>
      <c r="BV1305" s="41"/>
      <c r="BW1305" s="41"/>
      <c r="BX1305" s="41"/>
      <c r="BY1305" s="41"/>
      <c r="BZ1305" s="41"/>
      <c r="CA1305" s="41"/>
      <c r="CB1305" s="41"/>
      <c r="CC1305" s="41"/>
      <c r="CD1305" s="41"/>
      <c r="CE1305" s="41"/>
      <c r="CF1305" s="41"/>
      <c r="CG1305" s="41"/>
      <c r="CH1305" s="41"/>
      <c r="CI1305" s="41"/>
    </row>
    <row r="1306" spans="3:87" x14ac:dyDescent="0.5">
      <c r="C1306" s="41"/>
      <c r="D1306" s="41"/>
      <c r="E1306" s="41"/>
      <c r="F1306" s="41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  <c r="AG1306" s="41"/>
      <c r="AH1306" s="41"/>
      <c r="AI1306" s="41"/>
      <c r="AJ1306" s="41"/>
      <c r="AK1306" s="41"/>
      <c r="AL1306" s="41"/>
      <c r="AM1306" s="41"/>
      <c r="AN1306" s="41"/>
      <c r="AO1306" s="41"/>
      <c r="AP1306" s="41"/>
      <c r="AQ1306" s="41"/>
      <c r="AR1306" s="41"/>
      <c r="AS1306" s="41"/>
      <c r="AT1306" s="41"/>
      <c r="AU1306" s="41"/>
      <c r="AV1306" s="41"/>
      <c r="AW1306" s="41"/>
      <c r="AX1306" s="41"/>
      <c r="AY1306" s="41"/>
      <c r="AZ1306" s="41"/>
      <c r="BA1306" s="41"/>
      <c r="BB1306" s="41"/>
      <c r="BC1306" s="41"/>
      <c r="BD1306" s="41"/>
      <c r="BE1306" s="41"/>
      <c r="BF1306" s="41"/>
      <c r="BG1306" s="41"/>
      <c r="BH1306" s="41"/>
      <c r="BI1306" s="41"/>
      <c r="BJ1306" s="41"/>
      <c r="BK1306" s="41"/>
      <c r="BL1306" s="41"/>
      <c r="BM1306" s="41"/>
      <c r="BN1306" s="41"/>
      <c r="BO1306" s="41"/>
      <c r="BP1306" s="41"/>
      <c r="BQ1306" s="41"/>
      <c r="BR1306" s="41"/>
      <c r="BS1306" s="41"/>
      <c r="BT1306" s="41"/>
      <c r="BU1306" s="41"/>
      <c r="BV1306" s="41"/>
      <c r="BW1306" s="41"/>
      <c r="BX1306" s="41"/>
      <c r="BY1306" s="41"/>
      <c r="BZ1306" s="41"/>
      <c r="CA1306" s="41"/>
      <c r="CB1306" s="41"/>
      <c r="CC1306" s="41"/>
      <c r="CD1306" s="41"/>
      <c r="CE1306" s="41"/>
      <c r="CF1306" s="41"/>
      <c r="CG1306" s="41"/>
      <c r="CH1306" s="41"/>
      <c r="CI1306" s="41"/>
    </row>
    <row r="1307" spans="3:87" x14ac:dyDescent="0.5">
      <c r="C1307" s="41"/>
      <c r="D1307" s="41"/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  <c r="AG1307" s="41"/>
      <c r="AH1307" s="41"/>
      <c r="AI1307" s="41"/>
      <c r="AJ1307" s="41"/>
      <c r="AK1307" s="41"/>
      <c r="AL1307" s="41"/>
      <c r="AM1307" s="41"/>
      <c r="AN1307" s="41"/>
      <c r="AO1307" s="41"/>
      <c r="AP1307" s="41"/>
      <c r="AQ1307" s="41"/>
      <c r="AR1307" s="41"/>
      <c r="AS1307" s="41"/>
      <c r="AT1307" s="41"/>
      <c r="AU1307" s="41"/>
      <c r="AV1307" s="41"/>
      <c r="AW1307" s="41"/>
      <c r="AX1307" s="41"/>
      <c r="AY1307" s="41"/>
      <c r="AZ1307" s="41"/>
      <c r="BA1307" s="41"/>
      <c r="BB1307" s="41"/>
      <c r="BC1307" s="41"/>
      <c r="BD1307" s="41"/>
      <c r="BE1307" s="41"/>
      <c r="BF1307" s="41"/>
      <c r="BG1307" s="41"/>
      <c r="BH1307" s="41"/>
      <c r="BI1307" s="41"/>
      <c r="BJ1307" s="41"/>
      <c r="BK1307" s="41"/>
      <c r="BL1307" s="41"/>
      <c r="BM1307" s="41"/>
      <c r="BN1307" s="41"/>
      <c r="BO1307" s="41"/>
      <c r="BP1307" s="41"/>
      <c r="BQ1307" s="41"/>
      <c r="BR1307" s="41"/>
      <c r="BS1307" s="41"/>
      <c r="BT1307" s="41"/>
      <c r="BU1307" s="41"/>
      <c r="BV1307" s="41"/>
      <c r="BW1307" s="41"/>
      <c r="BX1307" s="41"/>
      <c r="BY1307" s="41"/>
      <c r="BZ1307" s="41"/>
      <c r="CA1307" s="41"/>
      <c r="CB1307" s="41"/>
      <c r="CC1307" s="41"/>
      <c r="CD1307" s="41"/>
      <c r="CE1307" s="41"/>
      <c r="CF1307" s="41"/>
      <c r="CG1307" s="41"/>
      <c r="CH1307" s="41"/>
      <c r="CI1307" s="41"/>
    </row>
    <row r="1308" spans="3:87" x14ac:dyDescent="0.5">
      <c r="C1308" s="41"/>
      <c r="D1308" s="41"/>
      <c r="E1308" s="41"/>
      <c r="F1308" s="41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  <c r="AG1308" s="41"/>
      <c r="AH1308" s="41"/>
      <c r="AI1308" s="41"/>
      <c r="AJ1308" s="41"/>
      <c r="AK1308" s="41"/>
      <c r="AL1308" s="41"/>
      <c r="AM1308" s="41"/>
      <c r="AN1308" s="41"/>
      <c r="AO1308" s="41"/>
      <c r="AP1308" s="41"/>
      <c r="AQ1308" s="41"/>
      <c r="AR1308" s="41"/>
      <c r="AS1308" s="41"/>
      <c r="AT1308" s="41"/>
      <c r="AU1308" s="41"/>
      <c r="AV1308" s="41"/>
      <c r="AW1308" s="41"/>
      <c r="AX1308" s="41"/>
      <c r="AY1308" s="41"/>
      <c r="AZ1308" s="41"/>
      <c r="BA1308" s="41"/>
      <c r="BB1308" s="41"/>
      <c r="BC1308" s="41"/>
      <c r="BD1308" s="41"/>
      <c r="BE1308" s="41"/>
      <c r="BF1308" s="41"/>
      <c r="BG1308" s="41"/>
      <c r="BH1308" s="41"/>
      <c r="BI1308" s="41"/>
      <c r="BJ1308" s="41"/>
      <c r="BK1308" s="41"/>
      <c r="BL1308" s="41"/>
      <c r="BM1308" s="41"/>
      <c r="BN1308" s="41"/>
      <c r="BO1308" s="41"/>
      <c r="BP1308" s="41"/>
      <c r="BQ1308" s="41"/>
      <c r="BR1308" s="41"/>
      <c r="BS1308" s="41"/>
      <c r="BT1308" s="41"/>
      <c r="BU1308" s="41"/>
      <c r="BV1308" s="41"/>
      <c r="BW1308" s="41"/>
      <c r="BX1308" s="41"/>
      <c r="BY1308" s="41"/>
      <c r="BZ1308" s="41"/>
      <c r="CA1308" s="41"/>
      <c r="CB1308" s="41"/>
      <c r="CC1308" s="41"/>
      <c r="CD1308" s="41"/>
      <c r="CE1308" s="41"/>
      <c r="CF1308" s="41"/>
      <c r="CG1308" s="41"/>
      <c r="CH1308" s="41"/>
      <c r="CI1308" s="41"/>
    </row>
    <row r="1309" spans="3:87" x14ac:dyDescent="0.5">
      <c r="C1309" s="41"/>
      <c r="D1309" s="41"/>
      <c r="E1309" s="41"/>
      <c r="F1309" s="41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  <c r="AG1309" s="41"/>
      <c r="AH1309" s="41"/>
      <c r="AI1309" s="41"/>
      <c r="AJ1309" s="41"/>
      <c r="AK1309" s="41"/>
      <c r="AL1309" s="41"/>
      <c r="AM1309" s="41"/>
      <c r="AN1309" s="41"/>
      <c r="AO1309" s="41"/>
      <c r="AP1309" s="41"/>
      <c r="AQ1309" s="41"/>
      <c r="AR1309" s="41"/>
      <c r="AS1309" s="41"/>
      <c r="AT1309" s="41"/>
      <c r="AU1309" s="41"/>
      <c r="AV1309" s="41"/>
      <c r="AW1309" s="41"/>
      <c r="AX1309" s="41"/>
      <c r="AY1309" s="41"/>
      <c r="AZ1309" s="41"/>
      <c r="BA1309" s="41"/>
      <c r="BB1309" s="41"/>
      <c r="BC1309" s="41"/>
      <c r="BD1309" s="41"/>
      <c r="BE1309" s="41"/>
      <c r="BF1309" s="41"/>
      <c r="BG1309" s="41"/>
      <c r="BH1309" s="41"/>
      <c r="BI1309" s="41"/>
      <c r="BJ1309" s="41"/>
      <c r="BK1309" s="41"/>
      <c r="BL1309" s="41"/>
      <c r="BM1309" s="41"/>
      <c r="BN1309" s="41"/>
      <c r="BO1309" s="41"/>
      <c r="BP1309" s="41"/>
      <c r="BQ1309" s="41"/>
      <c r="BR1309" s="41"/>
      <c r="BS1309" s="41"/>
      <c r="BT1309" s="41"/>
      <c r="BU1309" s="41"/>
      <c r="BV1309" s="41"/>
      <c r="BW1309" s="41"/>
      <c r="BX1309" s="41"/>
      <c r="BY1309" s="41"/>
      <c r="BZ1309" s="41"/>
      <c r="CA1309" s="41"/>
      <c r="CB1309" s="41"/>
      <c r="CC1309" s="41"/>
      <c r="CD1309" s="41"/>
      <c r="CE1309" s="41"/>
      <c r="CF1309" s="41"/>
      <c r="CG1309" s="41"/>
      <c r="CH1309" s="41"/>
      <c r="CI1309" s="41"/>
    </row>
    <row r="1310" spans="3:87" x14ac:dyDescent="0.5">
      <c r="C1310" s="41"/>
      <c r="D1310" s="41"/>
      <c r="E1310" s="41"/>
      <c r="F1310" s="41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  <c r="AG1310" s="41"/>
      <c r="AH1310" s="41"/>
      <c r="AI1310" s="41"/>
      <c r="AJ1310" s="41"/>
      <c r="AK1310" s="41"/>
      <c r="AL1310" s="41"/>
      <c r="AM1310" s="41"/>
      <c r="AN1310" s="41"/>
      <c r="AO1310" s="41"/>
      <c r="AP1310" s="41"/>
      <c r="AQ1310" s="41"/>
      <c r="AR1310" s="41"/>
      <c r="AS1310" s="41"/>
      <c r="AT1310" s="41"/>
      <c r="AU1310" s="41"/>
      <c r="AV1310" s="41"/>
      <c r="AW1310" s="41"/>
      <c r="AX1310" s="41"/>
      <c r="AY1310" s="41"/>
      <c r="AZ1310" s="41"/>
      <c r="BA1310" s="41"/>
      <c r="BB1310" s="41"/>
      <c r="BC1310" s="41"/>
      <c r="BD1310" s="41"/>
      <c r="BE1310" s="41"/>
      <c r="BF1310" s="41"/>
      <c r="BG1310" s="41"/>
      <c r="BH1310" s="41"/>
      <c r="BI1310" s="41"/>
      <c r="BJ1310" s="41"/>
      <c r="BK1310" s="41"/>
      <c r="BL1310" s="41"/>
      <c r="BM1310" s="41"/>
      <c r="BN1310" s="41"/>
      <c r="BO1310" s="41"/>
      <c r="BP1310" s="41"/>
      <c r="BQ1310" s="41"/>
      <c r="BR1310" s="41"/>
      <c r="BS1310" s="41"/>
      <c r="BT1310" s="41"/>
      <c r="BU1310" s="41"/>
      <c r="BV1310" s="41"/>
      <c r="BW1310" s="41"/>
      <c r="BX1310" s="41"/>
      <c r="BY1310" s="41"/>
      <c r="BZ1310" s="41"/>
      <c r="CA1310" s="41"/>
      <c r="CB1310" s="41"/>
      <c r="CC1310" s="41"/>
      <c r="CD1310" s="41"/>
      <c r="CE1310" s="41"/>
      <c r="CF1310" s="41"/>
      <c r="CG1310" s="41"/>
      <c r="CH1310" s="41"/>
      <c r="CI1310" s="41"/>
    </row>
    <row r="1311" spans="3:87" x14ac:dyDescent="0.5">
      <c r="C1311" s="41"/>
      <c r="D1311" s="41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  <c r="AG1311" s="41"/>
      <c r="AH1311" s="41"/>
      <c r="AI1311" s="41"/>
      <c r="AJ1311" s="41"/>
      <c r="AK1311" s="41"/>
      <c r="AL1311" s="41"/>
      <c r="AM1311" s="41"/>
      <c r="AN1311" s="41"/>
      <c r="AO1311" s="41"/>
      <c r="AP1311" s="41"/>
      <c r="AQ1311" s="41"/>
      <c r="AR1311" s="41"/>
      <c r="AS1311" s="41"/>
      <c r="AT1311" s="41"/>
      <c r="AU1311" s="41"/>
      <c r="AV1311" s="41"/>
      <c r="AW1311" s="41"/>
      <c r="AX1311" s="41"/>
      <c r="AY1311" s="41"/>
      <c r="AZ1311" s="41"/>
      <c r="BA1311" s="41"/>
      <c r="BB1311" s="41"/>
      <c r="BC1311" s="41"/>
      <c r="BD1311" s="41"/>
      <c r="BE1311" s="41"/>
      <c r="BF1311" s="41"/>
      <c r="BG1311" s="41"/>
      <c r="BH1311" s="41"/>
      <c r="BI1311" s="41"/>
      <c r="BJ1311" s="41"/>
      <c r="BK1311" s="41"/>
      <c r="BL1311" s="41"/>
      <c r="BM1311" s="41"/>
      <c r="BN1311" s="41"/>
      <c r="BO1311" s="41"/>
      <c r="BP1311" s="41"/>
      <c r="BQ1311" s="41"/>
      <c r="BR1311" s="41"/>
      <c r="BS1311" s="41"/>
      <c r="BT1311" s="41"/>
      <c r="BU1311" s="41"/>
      <c r="BV1311" s="41"/>
      <c r="BW1311" s="41"/>
      <c r="BX1311" s="41"/>
      <c r="BY1311" s="41"/>
      <c r="BZ1311" s="41"/>
      <c r="CA1311" s="41"/>
      <c r="CB1311" s="41"/>
      <c r="CC1311" s="41"/>
      <c r="CD1311" s="41"/>
      <c r="CE1311" s="41"/>
      <c r="CF1311" s="41"/>
      <c r="CG1311" s="41"/>
      <c r="CH1311" s="41"/>
      <c r="CI1311" s="41"/>
    </row>
    <row r="1312" spans="3:87" x14ac:dyDescent="0.5">
      <c r="C1312" s="41"/>
      <c r="D1312" s="41"/>
      <c r="E1312" s="41"/>
      <c r="F1312" s="41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  <c r="AG1312" s="41"/>
      <c r="AH1312" s="41"/>
      <c r="AI1312" s="41"/>
      <c r="AJ1312" s="41"/>
      <c r="AK1312" s="41"/>
      <c r="AL1312" s="41"/>
      <c r="AM1312" s="41"/>
      <c r="AN1312" s="41"/>
      <c r="AO1312" s="41"/>
      <c r="AP1312" s="41"/>
      <c r="AQ1312" s="41"/>
      <c r="AR1312" s="41"/>
      <c r="AS1312" s="41"/>
      <c r="AT1312" s="41"/>
      <c r="AU1312" s="41"/>
      <c r="AV1312" s="41"/>
      <c r="AW1312" s="41"/>
      <c r="AX1312" s="41"/>
      <c r="AY1312" s="41"/>
      <c r="AZ1312" s="41"/>
      <c r="BA1312" s="41"/>
      <c r="BB1312" s="41"/>
      <c r="BC1312" s="41"/>
      <c r="BD1312" s="41"/>
      <c r="BE1312" s="41"/>
      <c r="BF1312" s="41"/>
      <c r="BG1312" s="41"/>
      <c r="BH1312" s="41"/>
      <c r="BI1312" s="41"/>
      <c r="BJ1312" s="41"/>
      <c r="BK1312" s="41"/>
      <c r="BL1312" s="41"/>
      <c r="BM1312" s="41"/>
      <c r="BN1312" s="41"/>
      <c r="BO1312" s="41"/>
      <c r="BP1312" s="41"/>
      <c r="BQ1312" s="41"/>
      <c r="BR1312" s="41"/>
      <c r="BS1312" s="41"/>
      <c r="BT1312" s="41"/>
      <c r="BU1312" s="41"/>
      <c r="BV1312" s="41"/>
      <c r="BW1312" s="41"/>
      <c r="BX1312" s="41"/>
      <c r="BY1312" s="41"/>
      <c r="BZ1312" s="41"/>
      <c r="CA1312" s="41"/>
      <c r="CB1312" s="41"/>
      <c r="CC1312" s="41"/>
      <c r="CD1312" s="41"/>
      <c r="CE1312" s="41"/>
      <c r="CF1312" s="41"/>
      <c r="CG1312" s="41"/>
      <c r="CH1312" s="41"/>
      <c r="CI1312" s="41"/>
    </row>
    <row r="1313" spans="3:87" x14ac:dyDescent="0.5">
      <c r="C1313" s="41"/>
      <c r="D1313" s="41"/>
      <c r="E1313" s="41"/>
      <c r="F1313" s="41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  <c r="AG1313" s="41"/>
      <c r="AH1313" s="41"/>
      <c r="AI1313" s="41"/>
      <c r="AJ1313" s="41"/>
      <c r="AK1313" s="41"/>
      <c r="AL1313" s="41"/>
      <c r="AM1313" s="41"/>
      <c r="AN1313" s="41"/>
      <c r="AO1313" s="41"/>
      <c r="AP1313" s="41"/>
      <c r="AQ1313" s="41"/>
      <c r="AR1313" s="41"/>
      <c r="AS1313" s="41"/>
      <c r="AT1313" s="41"/>
      <c r="AU1313" s="41"/>
      <c r="AV1313" s="41"/>
      <c r="AW1313" s="41"/>
      <c r="AX1313" s="41"/>
      <c r="AY1313" s="41"/>
      <c r="AZ1313" s="41"/>
      <c r="BA1313" s="41"/>
      <c r="BB1313" s="41"/>
      <c r="BC1313" s="41"/>
      <c r="BD1313" s="41"/>
      <c r="BE1313" s="41"/>
      <c r="BF1313" s="41"/>
      <c r="BG1313" s="41"/>
      <c r="BH1313" s="41"/>
      <c r="BI1313" s="41"/>
      <c r="BJ1313" s="41"/>
      <c r="BK1313" s="41"/>
      <c r="BL1313" s="41"/>
      <c r="BM1313" s="41"/>
      <c r="BN1313" s="41"/>
      <c r="BO1313" s="41"/>
      <c r="BP1313" s="41"/>
      <c r="BQ1313" s="41"/>
      <c r="BR1313" s="41"/>
      <c r="BS1313" s="41"/>
      <c r="BT1313" s="41"/>
      <c r="BU1313" s="41"/>
      <c r="BV1313" s="41"/>
      <c r="BW1313" s="41"/>
      <c r="BX1313" s="41"/>
      <c r="BY1313" s="41"/>
      <c r="BZ1313" s="41"/>
      <c r="CA1313" s="41"/>
      <c r="CB1313" s="41"/>
      <c r="CC1313" s="41"/>
      <c r="CD1313" s="41"/>
      <c r="CE1313" s="41"/>
      <c r="CF1313" s="41"/>
      <c r="CG1313" s="41"/>
      <c r="CH1313" s="41"/>
      <c r="CI1313" s="41"/>
    </row>
    <row r="1314" spans="3:87" x14ac:dyDescent="0.5">
      <c r="C1314" s="41"/>
      <c r="D1314" s="41"/>
      <c r="E1314" s="41"/>
      <c r="F1314" s="41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  <c r="AG1314" s="41"/>
      <c r="AH1314" s="41"/>
      <c r="AI1314" s="41"/>
      <c r="AJ1314" s="41"/>
      <c r="AK1314" s="41"/>
      <c r="AL1314" s="41"/>
      <c r="AM1314" s="41"/>
      <c r="AN1314" s="41"/>
      <c r="AO1314" s="41"/>
      <c r="AP1314" s="41"/>
      <c r="AQ1314" s="41"/>
      <c r="AR1314" s="41"/>
      <c r="AS1314" s="41"/>
      <c r="AT1314" s="41"/>
      <c r="AU1314" s="41"/>
      <c r="AV1314" s="41"/>
      <c r="AW1314" s="41"/>
      <c r="AX1314" s="41"/>
      <c r="AY1314" s="41"/>
      <c r="AZ1314" s="41"/>
      <c r="BA1314" s="41"/>
      <c r="BB1314" s="41"/>
      <c r="BC1314" s="41"/>
      <c r="BD1314" s="41"/>
      <c r="BE1314" s="41"/>
      <c r="BF1314" s="41"/>
      <c r="BG1314" s="41"/>
      <c r="BH1314" s="41"/>
      <c r="BI1314" s="41"/>
      <c r="BJ1314" s="41"/>
      <c r="BK1314" s="41"/>
      <c r="BL1314" s="41"/>
      <c r="BM1314" s="41"/>
      <c r="BN1314" s="41"/>
      <c r="BO1314" s="41"/>
      <c r="BP1314" s="41"/>
      <c r="BQ1314" s="41"/>
      <c r="BR1314" s="41"/>
      <c r="BS1314" s="41"/>
      <c r="BT1314" s="41"/>
      <c r="BU1314" s="41"/>
      <c r="BV1314" s="41"/>
      <c r="BW1314" s="41"/>
      <c r="BX1314" s="41"/>
      <c r="BY1314" s="41"/>
      <c r="BZ1314" s="41"/>
      <c r="CA1314" s="41"/>
      <c r="CB1314" s="41"/>
      <c r="CC1314" s="41"/>
      <c r="CD1314" s="41"/>
      <c r="CE1314" s="41"/>
      <c r="CF1314" s="41"/>
      <c r="CG1314" s="41"/>
      <c r="CH1314" s="41"/>
      <c r="CI1314" s="41"/>
    </row>
    <row r="1315" spans="3:87" x14ac:dyDescent="0.5">
      <c r="C1315" s="41"/>
      <c r="D1315" s="41"/>
      <c r="E1315" s="41"/>
      <c r="F1315" s="41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  <c r="AG1315" s="41"/>
      <c r="AH1315" s="41"/>
      <c r="AI1315" s="41"/>
      <c r="AJ1315" s="41"/>
      <c r="AK1315" s="41"/>
      <c r="AL1315" s="41"/>
      <c r="AM1315" s="41"/>
      <c r="AN1315" s="41"/>
      <c r="AO1315" s="41"/>
      <c r="AP1315" s="41"/>
      <c r="AQ1315" s="41"/>
      <c r="AR1315" s="41"/>
      <c r="AS1315" s="41"/>
      <c r="AT1315" s="41"/>
      <c r="AU1315" s="41"/>
      <c r="AV1315" s="41"/>
      <c r="AW1315" s="41"/>
      <c r="AX1315" s="41"/>
      <c r="AY1315" s="41"/>
      <c r="AZ1315" s="41"/>
      <c r="BA1315" s="41"/>
      <c r="BB1315" s="41"/>
      <c r="BC1315" s="41"/>
      <c r="BD1315" s="41"/>
      <c r="BE1315" s="41"/>
      <c r="BF1315" s="41"/>
      <c r="BG1315" s="41"/>
      <c r="BH1315" s="41"/>
      <c r="BI1315" s="41"/>
      <c r="BJ1315" s="41"/>
      <c r="BK1315" s="41"/>
      <c r="BL1315" s="41"/>
      <c r="BM1315" s="41"/>
      <c r="BN1315" s="41"/>
      <c r="BO1315" s="41"/>
      <c r="BP1315" s="41"/>
      <c r="BQ1315" s="41"/>
      <c r="BR1315" s="41"/>
      <c r="BS1315" s="41"/>
      <c r="BT1315" s="41"/>
      <c r="BU1315" s="41"/>
      <c r="BV1315" s="41"/>
      <c r="BW1315" s="41"/>
      <c r="BX1315" s="41"/>
      <c r="BY1315" s="41"/>
      <c r="BZ1315" s="41"/>
      <c r="CA1315" s="41"/>
      <c r="CB1315" s="41"/>
      <c r="CC1315" s="41"/>
      <c r="CD1315" s="41"/>
      <c r="CE1315" s="41"/>
      <c r="CF1315" s="41"/>
      <c r="CG1315" s="41"/>
      <c r="CH1315" s="41"/>
      <c r="CI1315" s="41"/>
    </row>
    <row r="1316" spans="3:87" x14ac:dyDescent="0.5">
      <c r="C1316" s="41"/>
      <c r="D1316" s="41"/>
      <c r="E1316" s="41"/>
      <c r="F1316" s="41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  <c r="AG1316" s="41"/>
      <c r="AH1316" s="41"/>
      <c r="AI1316" s="41"/>
      <c r="AJ1316" s="41"/>
      <c r="AK1316" s="41"/>
      <c r="AL1316" s="41"/>
      <c r="AM1316" s="41"/>
      <c r="AN1316" s="41"/>
      <c r="AO1316" s="41"/>
      <c r="AP1316" s="41"/>
      <c r="AQ1316" s="41"/>
      <c r="AR1316" s="41"/>
      <c r="AS1316" s="41"/>
      <c r="AT1316" s="41"/>
      <c r="AU1316" s="41"/>
      <c r="AV1316" s="41"/>
      <c r="AW1316" s="41"/>
      <c r="AX1316" s="41"/>
      <c r="AY1316" s="41"/>
      <c r="AZ1316" s="41"/>
      <c r="BA1316" s="41"/>
      <c r="BB1316" s="41"/>
      <c r="BC1316" s="41"/>
      <c r="BD1316" s="41"/>
      <c r="BE1316" s="41"/>
      <c r="BF1316" s="41"/>
      <c r="BG1316" s="41"/>
      <c r="BH1316" s="41"/>
      <c r="BI1316" s="41"/>
      <c r="BJ1316" s="41"/>
      <c r="BK1316" s="41"/>
      <c r="BL1316" s="41"/>
      <c r="BM1316" s="41"/>
      <c r="BN1316" s="41"/>
      <c r="BO1316" s="41"/>
      <c r="BP1316" s="41"/>
      <c r="BQ1316" s="41"/>
      <c r="BR1316" s="41"/>
      <c r="BS1316" s="41"/>
      <c r="BT1316" s="41"/>
      <c r="BU1316" s="41"/>
      <c r="BV1316" s="41"/>
      <c r="BW1316" s="41"/>
      <c r="BX1316" s="41"/>
      <c r="BY1316" s="41"/>
      <c r="BZ1316" s="41"/>
      <c r="CA1316" s="41"/>
      <c r="CB1316" s="41"/>
      <c r="CC1316" s="41"/>
      <c r="CD1316" s="41"/>
      <c r="CE1316" s="41"/>
      <c r="CF1316" s="41"/>
      <c r="CG1316" s="41"/>
      <c r="CH1316" s="41"/>
      <c r="CI1316" s="41"/>
    </row>
    <row r="1317" spans="3:87" x14ac:dyDescent="0.5">
      <c r="C1317" s="41"/>
      <c r="D1317" s="41"/>
      <c r="E1317" s="41"/>
      <c r="F1317" s="41"/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  <c r="AG1317" s="41"/>
      <c r="AH1317" s="41"/>
      <c r="AI1317" s="41"/>
      <c r="AJ1317" s="41"/>
      <c r="AK1317" s="41"/>
      <c r="AL1317" s="41"/>
      <c r="AM1317" s="41"/>
      <c r="AN1317" s="41"/>
      <c r="AO1317" s="41"/>
      <c r="AP1317" s="41"/>
      <c r="AQ1317" s="41"/>
      <c r="AR1317" s="41"/>
      <c r="AS1317" s="41"/>
      <c r="AT1317" s="41"/>
      <c r="AU1317" s="41"/>
      <c r="AV1317" s="41"/>
      <c r="AW1317" s="41"/>
      <c r="AX1317" s="41"/>
      <c r="AY1317" s="41"/>
      <c r="AZ1317" s="41"/>
      <c r="BA1317" s="41"/>
      <c r="BB1317" s="41"/>
      <c r="BC1317" s="41"/>
      <c r="BD1317" s="41"/>
      <c r="BE1317" s="41"/>
      <c r="BF1317" s="41"/>
      <c r="BG1317" s="41"/>
      <c r="BH1317" s="41"/>
      <c r="BI1317" s="41"/>
      <c r="BJ1317" s="41"/>
      <c r="BK1317" s="41"/>
      <c r="BL1317" s="41"/>
      <c r="BM1317" s="41"/>
      <c r="BN1317" s="41"/>
      <c r="BO1317" s="41"/>
      <c r="BP1317" s="41"/>
      <c r="BQ1317" s="41"/>
      <c r="BR1317" s="41"/>
      <c r="BS1317" s="41"/>
      <c r="BT1317" s="41"/>
      <c r="BU1317" s="41"/>
      <c r="BV1317" s="41"/>
      <c r="BW1317" s="41"/>
      <c r="BX1317" s="41"/>
      <c r="BY1317" s="41"/>
      <c r="BZ1317" s="41"/>
      <c r="CA1317" s="41"/>
      <c r="CB1317" s="41"/>
      <c r="CC1317" s="41"/>
      <c r="CD1317" s="41"/>
      <c r="CE1317" s="41"/>
      <c r="CF1317" s="41"/>
      <c r="CG1317" s="41"/>
      <c r="CH1317" s="41"/>
      <c r="CI1317" s="41"/>
    </row>
    <row r="1318" spans="3:87" x14ac:dyDescent="0.5">
      <c r="C1318" s="41"/>
      <c r="D1318" s="41"/>
      <c r="E1318" s="41"/>
      <c r="F1318" s="41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  <c r="AG1318" s="41"/>
      <c r="AH1318" s="41"/>
      <c r="AI1318" s="41"/>
      <c r="AJ1318" s="41"/>
      <c r="AK1318" s="41"/>
      <c r="AL1318" s="41"/>
      <c r="AM1318" s="41"/>
      <c r="AN1318" s="41"/>
      <c r="AO1318" s="41"/>
      <c r="AP1318" s="41"/>
      <c r="AQ1318" s="41"/>
      <c r="AR1318" s="41"/>
      <c r="AS1318" s="41"/>
      <c r="AT1318" s="41"/>
      <c r="AU1318" s="41"/>
      <c r="AV1318" s="41"/>
      <c r="AW1318" s="41"/>
      <c r="AX1318" s="41"/>
      <c r="AY1318" s="41"/>
      <c r="AZ1318" s="41"/>
      <c r="BA1318" s="41"/>
      <c r="BB1318" s="41"/>
      <c r="BC1318" s="41"/>
      <c r="BD1318" s="41"/>
      <c r="BE1318" s="41"/>
      <c r="BF1318" s="41"/>
      <c r="BG1318" s="41"/>
      <c r="BH1318" s="41"/>
      <c r="BI1318" s="41"/>
      <c r="BJ1318" s="41"/>
      <c r="BK1318" s="41"/>
      <c r="BL1318" s="41"/>
      <c r="BM1318" s="41"/>
      <c r="BN1318" s="41"/>
      <c r="BO1318" s="41"/>
      <c r="BP1318" s="41"/>
      <c r="BQ1318" s="41"/>
      <c r="BR1318" s="41"/>
      <c r="BS1318" s="41"/>
      <c r="BT1318" s="41"/>
      <c r="BU1318" s="41"/>
      <c r="BV1318" s="41"/>
      <c r="BW1318" s="41"/>
      <c r="BX1318" s="41"/>
      <c r="BY1318" s="41"/>
      <c r="BZ1318" s="41"/>
      <c r="CA1318" s="41"/>
      <c r="CB1318" s="41"/>
      <c r="CC1318" s="41"/>
      <c r="CD1318" s="41"/>
      <c r="CE1318" s="41"/>
      <c r="CF1318" s="41"/>
      <c r="CG1318" s="41"/>
      <c r="CH1318" s="41"/>
      <c r="CI1318" s="41"/>
    </row>
    <row r="1319" spans="3:87" x14ac:dyDescent="0.5">
      <c r="C1319" s="41"/>
      <c r="D1319" s="41"/>
      <c r="E1319" s="41"/>
      <c r="F1319" s="41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  <c r="AG1319" s="41"/>
      <c r="AH1319" s="41"/>
      <c r="AI1319" s="41"/>
      <c r="AJ1319" s="41"/>
      <c r="AK1319" s="41"/>
      <c r="AL1319" s="41"/>
      <c r="AM1319" s="41"/>
      <c r="AN1319" s="41"/>
      <c r="AO1319" s="41"/>
      <c r="AP1319" s="41"/>
      <c r="AQ1319" s="41"/>
      <c r="AR1319" s="41"/>
      <c r="AS1319" s="41"/>
      <c r="AT1319" s="41"/>
      <c r="AU1319" s="41"/>
      <c r="AV1319" s="41"/>
      <c r="AW1319" s="41"/>
      <c r="AX1319" s="41"/>
      <c r="AY1319" s="41"/>
      <c r="AZ1319" s="41"/>
      <c r="BA1319" s="41"/>
      <c r="BB1319" s="41"/>
      <c r="BC1319" s="41"/>
      <c r="BD1319" s="41"/>
      <c r="BE1319" s="41"/>
      <c r="BF1319" s="41"/>
      <c r="BG1319" s="41"/>
      <c r="BH1319" s="41"/>
      <c r="BI1319" s="41"/>
      <c r="BJ1319" s="41"/>
      <c r="BK1319" s="41"/>
      <c r="BL1319" s="41"/>
      <c r="BM1319" s="41"/>
      <c r="BN1319" s="41"/>
      <c r="BO1319" s="41"/>
      <c r="BP1319" s="41"/>
      <c r="BQ1319" s="41"/>
      <c r="BR1319" s="41"/>
      <c r="BS1319" s="41"/>
      <c r="BT1319" s="41"/>
      <c r="BU1319" s="41"/>
      <c r="BV1319" s="41"/>
      <c r="BW1319" s="41"/>
      <c r="BX1319" s="41"/>
      <c r="BY1319" s="41"/>
      <c r="BZ1319" s="41"/>
      <c r="CA1319" s="41"/>
      <c r="CB1319" s="41"/>
      <c r="CC1319" s="41"/>
      <c r="CD1319" s="41"/>
      <c r="CE1319" s="41"/>
      <c r="CF1319" s="41"/>
      <c r="CG1319" s="41"/>
      <c r="CH1319" s="41"/>
      <c r="CI1319" s="41"/>
    </row>
    <row r="1320" spans="3:87" x14ac:dyDescent="0.5">
      <c r="C1320" s="41"/>
      <c r="D1320" s="41"/>
      <c r="E1320" s="41"/>
      <c r="F1320" s="41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  <c r="AG1320" s="41"/>
      <c r="AH1320" s="41"/>
      <c r="AI1320" s="41"/>
      <c r="AJ1320" s="41"/>
      <c r="AK1320" s="41"/>
      <c r="AL1320" s="41"/>
      <c r="AM1320" s="41"/>
      <c r="AN1320" s="41"/>
      <c r="AO1320" s="41"/>
      <c r="AP1320" s="41"/>
      <c r="AQ1320" s="41"/>
      <c r="AR1320" s="41"/>
      <c r="AS1320" s="41"/>
      <c r="AT1320" s="41"/>
      <c r="AU1320" s="41"/>
      <c r="AV1320" s="41"/>
      <c r="AW1320" s="41"/>
      <c r="AX1320" s="41"/>
      <c r="AY1320" s="41"/>
      <c r="AZ1320" s="41"/>
      <c r="BA1320" s="41"/>
      <c r="BB1320" s="41"/>
      <c r="BC1320" s="41"/>
      <c r="BD1320" s="41"/>
      <c r="BE1320" s="41"/>
      <c r="BF1320" s="41"/>
      <c r="BG1320" s="41"/>
      <c r="BH1320" s="41"/>
      <c r="BI1320" s="41"/>
      <c r="BJ1320" s="41"/>
      <c r="BK1320" s="41"/>
      <c r="BL1320" s="41"/>
      <c r="BM1320" s="41"/>
      <c r="BN1320" s="41"/>
      <c r="BO1320" s="41"/>
      <c r="BP1320" s="41"/>
      <c r="BQ1320" s="41"/>
      <c r="BR1320" s="41"/>
      <c r="BS1320" s="41"/>
      <c r="BT1320" s="41"/>
      <c r="BU1320" s="41"/>
      <c r="BV1320" s="41"/>
      <c r="BW1320" s="41"/>
      <c r="BX1320" s="41"/>
      <c r="BY1320" s="41"/>
      <c r="BZ1320" s="41"/>
      <c r="CA1320" s="41"/>
      <c r="CB1320" s="41"/>
      <c r="CC1320" s="41"/>
      <c r="CD1320" s="41"/>
      <c r="CE1320" s="41"/>
      <c r="CF1320" s="41"/>
      <c r="CG1320" s="41"/>
      <c r="CH1320" s="41"/>
      <c r="CI1320" s="41"/>
    </row>
    <row r="1321" spans="3:87" x14ac:dyDescent="0.5">
      <c r="C1321" s="41"/>
      <c r="D1321" s="41"/>
      <c r="E1321" s="41"/>
      <c r="F1321" s="41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  <c r="AG1321" s="41"/>
      <c r="AH1321" s="41"/>
      <c r="AI1321" s="41"/>
      <c r="AJ1321" s="41"/>
      <c r="AK1321" s="41"/>
      <c r="AL1321" s="41"/>
      <c r="AM1321" s="41"/>
      <c r="AN1321" s="41"/>
      <c r="AO1321" s="41"/>
      <c r="AP1321" s="41"/>
      <c r="AQ1321" s="41"/>
      <c r="AR1321" s="41"/>
      <c r="AS1321" s="41"/>
      <c r="AT1321" s="41"/>
      <c r="AU1321" s="41"/>
      <c r="AV1321" s="41"/>
      <c r="AW1321" s="41"/>
      <c r="AX1321" s="41"/>
      <c r="AY1321" s="41"/>
      <c r="AZ1321" s="41"/>
      <c r="BA1321" s="41"/>
      <c r="BB1321" s="41"/>
      <c r="BC1321" s="41"/>
      <c r="BD1321" s="41"/>
      <c r="BE1321" s="41"/>
      <c r="BF1321" s="41"/>
      <c r="BG1321" s="41"/>
      <c r="BH1321" s="41"/>
      <c r="BI1321" s="41"/>
      <c r="BJ1321" s="41"/>
      <c r="BK1321" s="41"/>
      <c r="BL1321" s="41"/>
      <c r="BM1321" s="41"/>
      <c r="BN1321" s="41"/>
      <c r="BO1321" s="41"/>
      <c r="BP1321" s="41"/>
      <c r="BQ1321" s="41"/>
      <c r="BR1321" s="41"/>
      <c r="BS1321" s="41"/>
      <c r="BT1321" s="41"/>
      <c r="BU1321" s="41"/>
      <c r="BV1321" s="41"/>
      <c r="BW1321" s="41"/>
      <c r="BX1321" s="41"/>
      <c r="BY1321" s="41"/>
      <c r="BZ1321" s="41"/>
      <c r="CA1321" s="41"/>
      <c r="CB1321" s="41"/>
      <c r="CC1321" s="41"/>
      <c r="CD1321" s="41"/>
      <c r="CE1321" s="41"/>
      <c r="CF1321" s="41"/>
      <c r="CG1321" s="41"/>
      <c r="CH1321" s="41"/>
      <c r="CI1321" s="41"/>
    </row>
    <row r="1322" spans="3:87" x14ac:dyDescent="0.5">
      <c r="C1322" s="41"/>
      <c r="D1322" s="41"/>
      <c r="E1322" s="41"/>
      <c r="F1322" s="41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  <c r="AG1322" s="41"/>
      <c r="AH1322" s="41"/>
      <c r="AI1322" s="41"/>
      <c r="AJ1322" s="41"/>
      <c r="AK1322" s="41"/>
      <c r="AL1322" s="41"/>
      <c r="AM1322" s="41"/>
      <c r="AN1322" s="41"/>
      <c r="AO1322" s="41"/>
      <c r="AP1322" s="41"/>
      <c r="AQ1322" s="41"/>
      <c r="AR1322" s="41"/>
      <c r="AS1322" s="41"/>
      <c r="AT1322" s="41"/>
      <c r="AU1322" s="41"/>
      <c r="AV1322" s="41"/>
      <c r="AW1322" s="41"/>
      <c r="AX1322" s="41"/>
      <c r="AY1322" s="41"/>
      <c r="AZ1322" s="41"/>
      <c r="BA1322" s="41"/>
      <c r="BB1322" s="41"/>
      <c r="BC1322" s="41"/>
      <c r="BD1322" s="41"/>
      <c r="BE1322" s="41"/>
      <c r="BF1322" s="41"/>
      <c r="BG1322" s="41"/>
      <c r="BH1322" s="41"/>
      <c r="BI1322" s="41"/>
      <c r="BJ1322" s="41"/>
      <c r="BK1322" s="41"/>
      <c r="BL1322" s="41"/>
      <c r="BM1322" s="41"/>
      <c r="BN1322" s="41"/>
      <c r="BO1322" s="41"/>
      <c r="BP1322" s="41"/>
      <c r="BQ1322" s="41"/>
      <c r="BR1322" s="41"/>
      <c r="BS1322" s="41"/>
      <c r="BT1322" s="41"/>
      <c r="BU1322" s="41"/>
      <c r="BV1322" s="41"/>
      <c r="BW1322" s="41"/>
      <c r="BX1322" s="41"/>
      <c r="BY1322" s="41"/>
      <c r="BZ1322" s="41"/>
      <c r="CA1322" s="41"/>
      <c r="CB1322" s="41"/>
      <c r="CC1322" s="41"/>
      <c r="CD1322" s="41"/>
      <c r="CE1322" s="41"/>
      <c r="CF1322" s="41"/>
      <c r="CG1322" s="41"/>
      <c r="CH1322" s="41"/>
      <c r="CI1322" s="41"/>
    </row>
    <row r="1323" spans="3:87" x14ac:dyDescent="0.5">
      <c r="C1323" s="41"/>
      <c r="D1323" s="41"/>
      <c r="E1323" s="41"/>
      <c r="F1323" s="41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  <c r="AG1323" s="41"/>
      <c r="AH1323" s="41"/>
      <c r="AI1323" s="41"/>
      <c r="AJ1323" s="41"/>
      <c r="AK1323" s="41"/>
      <c r="AL1323" s="41"/>
      <c r="AM1323" s="41"/>
      <c r="AN1323" s="41"/>
      <c r="AO1323" s="41"/>
      <c r="AP1323" s="41"/>
      <c r="AQ1323" s="41"/>
      <c r="AR1323" s="41"/>
      <c r="AS1323" s="41"/>
      <c r="AT1323" s="41"/>
      <c r="AU1323" s="41"/>
      <c r="AV1323" s="41"/>
      <c r="AW1323" s="41"/>
      <c r="AX1323" s="41"/>
      <c r="AY1323" s="41"/>
      <c r="AZ1323" s="41"/>
      <c r="BA1323" s="41"/>
      <c r="BB1323" s="41"/>
      <c r="BC1323" s="41"/>
      <c r="BD1323" s="41"/>
      <c r="BE1323" s="41"/>
      <c r="BF1323" s="41"/>
      <c r="BG1323" s="41"/>
      <c r="BH1323" s="41"/>
      <c r="BI1323" s="41"/>
      <c r="BJ1323" s="41"/>
      <c r="BK1323" s="41"/>
      <c r="BL1323" s="41"/>
      <c r="BM1323" s="41"/>
      <c r="BN1323" s="41"/>
      <c r="BO1323" s="41"/>
      <c r="BP1323" s="41"/>
      <c r="BQ1323" s="41"/>
      <c r="BR1323" s="41"/>
      <c r="BS1323" s="41"/>
      <c r="BT1323" s="41"/>
      <c r="BU1323" s="41"/>
      <c r="BV1323" s="41"/>
      <c r="BW1323" s="41"/>
      <c r="BX1323" s="41"/>
      <c r="BY1323" s="41"/>
      <c r="BZ1323" s="41"/>
      <c r="CA1323" s="41"/>
      <c r="CB1323" s="41"/>
      <c r="CC1323" s="41"/>
      <c r="CD1323" s="41"/>
      <c r="CE1323" s="41"/>
      <c r="CF1323" s="41"/>
      <c r="CG1323" s="41"/>
      <c r="CH1323" s="41"/>
      <c r="CI1323" s="41"/>
    </row>
    <row r="1324" spans="3:87" x14ac:dyDescent="0.5">
      <c r="C1324" s="41"/>
      <c r="D1324" s="41"/>
      <c r="E1324" s="41"/>
      <c r="F1324" s="41"/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  <c r="AG1324" s="41"/>
      <c r="AH1324" s="41"/>
      <c r="AI1324" s="41"/>
      <c r="AJ1324" s="41"/>
      <c r="AK1324" s="41"/>
      <c r="AL1324" s="41"/>
      <c r="AM1324" s="41"/>
      <c r="AN1324" s="41"/>
      <c r="AO1324" s="41"/>
      <c r="AP1324" s="41"/>
      <c r="AQ1324" s="41"/>
      <c r="AR1324" s="41"/>
      <c r="AS1324" s="41"/>
      <c r="AT1324" s="41"/>
      <c r="AU1324" s="41"/>
      <c r="AV1324" s="41"/>
      <c r="AW1324" s="41"/>
      <c r="AX1324" s="41"/>
      <c r="AY1324" s="41"/>
      <c r="AZ1324" s="41"/>
      <c r="BA1324" s="41"/>
      <c r="BB1324" s="41"/>
      <c r="BC1324" s="41"/>
      <c r="BD1324" s="41"/>
      <c r="BE1324" s="41"/>
      <c r="BF1324" s="41"/>
      <c r="BG1324" s="41"/>
      <c r="BH1324" s="41"/>
      <c r="BI1324" s="41"/>
      <c r="BJ1324" s="41"/>
      <c r="BK1324" s="41"/>
      <c r="BL1324" s="41"/>
      <c r="BM1324" s="41"/>
      <c r="BN1324" s="41"/>
      <c r="BO1324" s="41"/>
      <c r="BP1324" s="41"/>
      <c r="BQ1324" s="41"/>
      <c r="BR1324" s="41"/>
      <c r="BS1324" s="41"/>
      <c r="BT1324" s="41"/>
      <c r="BU1324" s="41"/>
      <c r="BV1324" s="41"/>
      <c r="BW1324" s="41"/>
      <c r="BX1324" s="41"/>
      <c r="BY1324" s="41"/>
      <c r="BZ1324" s="41"/>
      <c r="CA1324" s="41"/>
      <c r="CB1324" s="41"/>
      <c r="CC1324" s="41"/>
      <c r="CD1324" s="41"/>
      <c r="CE1324" s="41"/>
      <c r="CF1324" s="41"/>
      <c r="CG1324" s="41"/>
      <c r="CH1324" s="41"/>
      <c r="CI1324" s="41"/>
    </row>
    <row r="1325" spans="3:87" x14ac:dyDescent="0.5">
      <c r="C1325" s="41"/>
      <c r="D1325" s="41"/>
      <c r="E1325" s="41"/>
      <c r="F1325" s="41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  <c r="AG1325" s="41"/>
      <c r="AH1325" s="41"/>
      <c r="AI1325" s="41"/>
      <c r="AJ1325" s="41"/>
      <c r="AK1325" s="41"/>
      <c r="AL1325" s="41"/>
      <c r="AM1325" s="41"/>
      <c r="AN1325" s="41"/>
      <c r="AO1325" s="41"/>
      <c r="AP1325" s="41"/>
      <c r="AQ1325" s="41"/>
      <c r="AR1325" s="41"/>
      <c r="AS1325" s="41"/>
      <c r="AT1325" s="41"/>
      <c r="AU1325" s="41"/>
      <c r="AV1325" s="41"/>
      <c r="AW1325" s="41"/>
      <c r="AX1325" s="41"/>
      <c r="AY1325" s="41"/>
      <c r="AZ1325" s="41"/>
      <c r="BA1325" s="41"/>
      <c r="BB1325" s="41"/>
      <c r="BC1325" s="41"/>
      <c r="BD1325" s="41"/>
      <c r="BE1325" s="41"/>
      <c r="BF1325" s="41"/>
      <c r="BG1325" s="41"/>
      <c r="BH1325" s="41"/>
      <c r="BI1325" s="41"/>
      <c r="BJ1325" s="41"/>
      <c r="BK1325" s="41"/>
      <c r="BL1325" s="41"/>
      <c r="BM1325" s="41"/>
      <c r="BN1325" s="41"/>
      <c r="BO1325" s="41"/>
      <c r="BP1325" s="41"/>
      <c r="BQ1325" s="41"/>
      <c r="BR1325" s="41"/>
      <c r="BS1325" s="41"/>
      <c r="BT1325" s="41"/>
      <c r="BU1325" s="41"/>
      <c r="BV1325" s="41"/>
      <c r="BW1325" s="41"/>
      <c r="BX1325" s="41"/>
      <c r="BY1325" s="41"/>
      <c r="BZ1325" s="41"/>
      <c r="CA1325" s="41"/>
      <c r="CB1325" s="41"/>
      <c r="CC1325" s="41"/>
      <c r="CD1325" s="41"/>
      <c r="CE1325" s="41"/>
      <c r="CF1325" s="41"/>
      <c r="CG1325" s="41"/>
      <c r="CH1325" s="41"/>
      <c r="CI1325" s="41"/>
    </row>
    <row r="1326" spans="3:87" x14ac:dyDescent="0.5">
      <c r="C1326" s="41"/>
      <c r="D1326" s="41"/>
      <c r="E1326" s="41"/>
      <c r="F1326" s="41"/>
      <c r="G1326" s="41"/>
      <c r="H1326" s="41"/>
      <c r="I1326" s="41"/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  <c r="AG1326" s="41"/>
      <c r="AH1326" s="41"/>
      <c r="AI1326" s="41"/>
      <c r="AJ1326" s="41"/>
      <c r="AK1326" s="41"/>
      <c r="AL1326" s="41"/>
      <c r="AM1326" s="41"/>
      <c r="AN1326" s="41"/>
      <c r="AO1326" s="41"/>
      <c r="AP1326" s="41"/>
      <c r="AQ1326" s="41"/>
      <c r="AR1326" s="41"/>
      <c r="AS1326" s="41"/>
      <c r="AT1326" s="41"/>
      <c r="AU1326" s="41"/>
      <c r="AV1326" s="41"/>
      <c r="AW1326" s="41"/>
      <c r="AX1326" s="41"/>
      <c r="AY1326" s="41"/>
      <c r="AZ1326" s="41"/>
      <c r="BA1326" s="41"/>
      <c r="BB1326" s="41"/>
      <c r="BC1326" s="41"/>
      <c r="BD1326" s="41"/>
      <c r="BE1326" s="41"/>
      <c r="BF1326" s="41"/>
      <c r="BG1326" s="41"/>
      <c r="BH1326" s="41"/>
      <c r="BI1326" s="41"/>
      <c r="BJ1326" s="41"/>
      <c r="BK1326" s="41"/>
      <c r="BL1326" s="41"/>
      <c r="BM1326" s="41"/>
      <c r="BN1326" s="41"/>
      <c r="BO1326" s="41"/>
      <c r="BP1326" s="41"/>
      <c r="BQ1326" s="41"/>
      <c r="BR1326" s="41"/>
      <c r="BS1326" s="41"/>
      <c r="BT1326" s="41"/>
      <c r="BU1326" s="41"/>
      <c r="BV1326" s="41"/>
      <c r="BW1326" s="41"/>
      <c r="BX1326" s="41"/>
      <c r="BY1326" s="41"/>
      <c r="BZ1326" s="41"/>
      <c r="CA1326" s="41"/>
      <c r="CB1326" s="41"/>
      <c r="CC1326" s="41"/>
      <c r="CD1326" s="41"/>
      <c r="CE1326" s="41"/>
      <c r="CF1326" s="41"/>
      <c r="CG1326" s="41"/>
      <c r="CH1326" s="41"/>
      <c r="CI1326" s="41"/>
    </row>
    <row r="1327" spans="3:87" x14ac:dyDescent="0.5">
      <c r="C1327" s="41"/>
      <c r="D1327" s="41"/>
      <c r="E1327" s="41"/>
      <c r="F1327" s="41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  <c r="AG1327" s="41"/>
      <c r="AH1327" s="41"/>
      <c r="AI1327" s="41"/>
      <c r="AJ1327" s="41"/>
      <c r="AK1327" s="41"/>
      <c r="AL1327" s="41"/>
      <c r="AM1327" s="41"/>
      <c r="AN1327" s="41"/>
      <c r="AO1327" s="41"/>
      <c r="AP1327" s="41"/>
      <c r="AQ1327" s="41"/>
      <c r="AR1327" s="41"/>
      <c r="AS1327" s="41"/>
      <c r="AT1327" s="41"/>
      <c r="AU1327" s="41"/>
      <c r="AV1327" s="41"/>
      <c r="AW1327" s="41"/>
      <c r="AX1327" s="41"/>
      <c r="AY1327" s="41"/>
      <c r="AZ1327" s="41"/>
      <c r="BA1327" s="41"/>
      <c r="BB1327" s="41"/>
      <c r="BC1327" s="41"/>
      <c r="BD1327" s="41"/>
      <c r="BE1327" s="41"/>
      <c r="BF1327" s="41"/>
      <c r="BG1327" s="41"/>
      <c r="BH1327" s="41"/>
      <c r="BI1327" s="41"/>
      <c r="BJ1327" s="41"/>
      <c r="BK1327" s="41"/>
      <c r="BL1327" s="41"/>
      <c r="BM1327" s="41"/>
      <c r="BN1327" s="41"/>
      <c r="BO1327" s="41"/>
      <c r="BP1327" s="41"/>
      <c r="BQ1327" s="41"/>
      <c r="BR1327" s="41"/>
      <c r="BS1327" s="41"/>
      <c r="BT1327" s="41"/>
      <c r="BU1327" s="41"/>
      <c r="BV1327" s="41"/>
      <c r="BW1327" s="41"/>
      <c r="BX1327" s="41"/>
      <c r="BY1327" s="41"/>
      <c r="BZ1327" s="41"/>
      <c r="CA1327" s="41"/>
      <c r="CB1327" s="41"/>
      <c r="CC1327" s="41"/>
      <c r="CD1327" s="41"/>
      <c r="CE1327" s="41"/>
      <c r="CF1327" s="41"/>
      <c r="CG1327" s="41"/>
      <c r="CH1327" s="41"/>
      <c r="CI1327" s="41"/>
    </row>
    <row r="1328" spans="3:87" x14ac:dyDescent="0.5">
      <c r="C1328" s="41"/>
      <c r="D1328" s="41"/>
      <c r="E1328" s="41"/>
      <c r="F1328" s="41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  <c r="AG1328" s="41"/>
      <c r="AH1328" s="41"/>
      <c r="AI1328" s="41"/>
      <c r="AJ1328" s="41"/>
      <c r="AK1328" s="41"/>
      <c r="AL1328" s="41"/>
      <c r="AM1328" s="41"/>
      <c r="AN1328" s="41"/>
      <c r="AO1328" s="41"/>
      <c r="AP1328" s="41"/>
      <c r="AQ1328" s="41"/>
      <c r="AR1328" s="41"/>
      <c r="AS1328" s="41"/>
      <c r="AT1328" s="41"/>
      <c r="AU1328" s="41"/>
      <c r="AV1328" s="41"/>
      <c r="AW1328" s="41"/>
      <c r="AX1328" s="41"/>
      <c r="AY1328" s="41"/>
      <c r="AZ1328" s="41"/>
      <c r="BA1328" s="41"/>
      <c r="BB1328" s="41"/>
      <c r="BC1328" s="41"/>
      <c r="BD1328" s="41"/>
      <c r="BE1328" s="41"/>
      <c r="BF1328" s="41"/>
      <c r="BG1328" s="41"/>
      <c r="BH1328" s="41"/>
      <c r="BI1328" s="41"/>
      <c r="BJ1328" s="41"/>
      <c r="BK1328" s="41"/>
      <c r="BL1328" s="41"/>
      <c r="BM1328" s="41"/>
      <c r="BN1328" s="41"/>
      <c r="BO1328" s="41"/>
      <c r="BP1328" s="41"/>
      <c r="BQ1328" s="41"/>
      <c r="BR1328" s="41"/>
      <c r="BS1328" s="41"/>
      <c r="BT1328" s="41"/>
      <c r="BU1328" s="41"/>
      <c r="BV1328" s="41"/>
      <c r="BW1328" s="41"/>
      <c r="BX1328" s="41"/>
      <c r="BY1328" s="41"/>
      <c r="BZ1328" s="41"/>
      <c r="CA1328" s="41"/>
      <c r="CB1328" s="41"/>
      <c r="CC1328" s="41"/>
      <c r="CD1328" s="41"/>
      <c r="CE1328" s="41"/>
      <c r="CF1328" s="41"/>
      <c r="CG1328" s="41"/>
      <c r="CH1328" s="41"/>
      <c r="CI1328" s="41"/>
    </row>
    <row r="1329" spans="3:87" x14ac:dyDescent="0.5">
      <c r="C1329" s="41"/>
      <c r="D1329" s="41"/>
      <c r="E1329" s="41"/>
      <c r="F1329" s="41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  <c r="AG1329" s="41"/>
      <c r="AH1329" s="41"/>
      <c r="AI1329" s="41"/>
      <c r="AJ1329" s="41"/>
      <c r="AK1329" s="41"/>
      <c r="AL1329" s="41"/>
      <c r="AM1329" s="41"/>
      <c r="AN1329" s="41"/>
      <c r="AO1329" s="41"/>
      <c r="AP1329" s="41"/>
      <c r="AQ1329" s="41"/>
      <c r="AR1329" s="41"/>
      <c r="AS1329" s="41"/>
      <c r="AT1329" s="41"/>
      <c r="AU1329" s="41"/>
      <c r="AV1329" s="41"/>
      <c r="AW1329" s="41"/>
      <c r="AX1329" s="41"/>
      <c r="AY1329" s="41"/>
      <c r="AZ1329" s="41"/>
      <c r="BA1329" s="41"/>
      <c r="BB1329" s="41"/>
      <c r="BC1329" s="41"/>
      <c r="BD1329" s="41"/>
      <c r="BE1329" s="41"/>
      <c r="BF1329" s="41"/>
      <c r="BG1329" s="41"/>
      <c r="BH1329" s="41"/>
      <c r="BI1329" s="41"/>
      <c r="BJ1329" s="41"/>
      <c r="BK1329" s="41"/>
      <c r="BL1329" s="41"/>
      <c r="BM1329" s="41"/>
      <c r="BN1329" s="41"/>
      <c r="BO1329" s="41"/>
      <c r="BP1329" s="41"/>
      <c r="BQ1329" s="41"/>
      <c r="BR1329" s="41"/>
      <c r="BS1329" s="41"/>
      <c r="BT1329" s="41"/>
      <c r="BU1329" s="41"/>
      <c r="BV1329" s="41"/>
      <c r="BW1329" s="41"/>
      <c r="BX1329" s="41"/>
      <c r="BY1329" s="41"/>
      <c r="BZ1329" s="41"/>
      <c r="CA1329" s="41"/>
      <c r="CB1329" s="41"/>
      <c r="CC1329" s="41"/>
      <c r="CD1329" s="41"/>
      <c r="CE1329" s="41"/>
      <c r="CF1329" s="41"/>
      <c r="CG1329" s="41"/>
      <c r="CH1329" s="41"/>
      <c r="CI1329" s="41"/>
    </row>
    <row r="1330" spans="3:87" x14ac:dyDescent="0.5">
      <c r="C1330" s="41"/>
      <c r="D1330" s="41"/>
      <c r="E1330" s="41"/>
      <c r="F1330" s="41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  <c r="AG1330" s="41"/>
      <c r="AH1330" s="41"/>
      <c r="AI1330" s="41"/>
      <c r="AJ1330" s="41"/>
      <c r="AK1330" s="41"/>
      <c r="AL1330" s="41"/>
      <c r="AM1330" s="41"/>
      <c r="AN1330" s="41"/>
      <c r="AO1330" s="41"/>
      <c r="AP1330" s="41"/>
      <c r="AQ1330" s="41"/>
      <c r="AR1330" s="41"/>
      <c r="AS1330" s="41"/>
      <c r="AT1330" s="41"/>
      <c r="AU1330" s="41"/>
      <c r="AV1330" s="41"/>
      <c r="AW1330" s="41"/>
      <c r="AX1330" s="41"/>
      <c r="AY1330" s="41"/>
      <c r="AZ1330" s="41"/>
      <c r="BA1330" s="41"/>
      <c r="BB1330" s="41"/>
      <c r="BC1330" s="41"/>
      <c r="BD1330" s="41"/>
      <c r="BE1330" s="41"/>
      <c r="BF1330" s="41"/>
      <c r="BG1330" s="41"/>
      <c r="BH1330" s="41"/>
      <c r="BI1330" s="41"/>
      <c r="BJ1330" s="41"/>
      <c r="BK1330" s="41"/>
      <c r="BL1330" s="41"/>
      <c r="BM1330" s="41"/>
      <c r="BN1330" s="41"/>
      <c r="BO1330" s="41"/>
      <c r="BP1330" s="41"/>
      <c r="BQ1330" s="41"/>
      <c r="BR1330" s="41"/>
      <c r="BS1330" s="41"/>
      <c r="BT1330" s="41"/>
      <c r="BU1330" s="41"/>
      <c r="BV1330" s="41"/>
      <c r="BW1330" s="41"/>
      <c r="BX1330" s="41"/>
      <c r="BY1330" s="41"/>
      <c r="BZ1330" s="41"/>
      <c r="CA1330" s="41"/>
      <c r="CB1330" s="41"/>
      <c r="CC1330" s="41"/>
      <c r="CD1330" s="41"/>
      <c r="CE1330" s="41"/>
      <c r="CF1330" s="41"/>
      <c r="CG1330" s="41"/>
      <c r="CH1330" s="41"/>
      <c r="CI1330" s="41"/>
    </row>
    <row r="1331" spans="3:87" x14ac:dyDescent="0.5">
      <c r="C1331" s="41"/>
      <c r="D1331" s="41"/>
      <c r="E1331" s="41"/>
      <c r="F1331" s="41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  <c r="AG1331" s="41"/>
      <c r="AH1331" s="41"/>
      <c r="AI1331" s="41"/>
      <c r="AJ1331" s="41"/>
      <c r="AK1331" s="41"/>
      <c r="AL1331" s="41"/>
      <c r="AM1331" s="41"/>
      <c r="AN1331" s="41"/>
      <c r="AO1331" s="41"/>
      <c r="AP1331" s="41"/>
      <c r="AQ1331" s="41"/>
      <c r="AR1331" s="41"/>
      <c r="AS1331" s="41"/>
      <c r="AT1331" s="41"/>
      <c r="AU1331" s="41"/>
      <c r="AV1331" s="41"/>
      <c r="AW1331" s="41"/>
      <c r="AX1331" s="41"/>
      <c r="AY1331" s="41"/>
      <c r="AZ1331" s="41"/>
      <c r="BA1331" s="41"/>
      <c r="BB1331" s="41"/>
      <c r="BC1331" s="41"/>
      <c r="BD1331" s="41"/>
      <c r="BE1331" s="41"/>
      <c r="BF1331" s="41"/>
      <c r="BG1331" s="41"/>
      <c r="BH1331" s="41"/>
      <c r="BI1331" s="41"/>
      <c r="BJ1331" s="41"/>
      <c r="BK1331" s="41"/>
      <c r="BL1331" s="41"/>
      <c r="BM1331" s="41"/>
      <c r="BN1331" s="41"/>
      <c r="BO1331" s="41"/>
      <c r="BP1331" s="41"/>
      <c r="BQ1331" s="41"/>
      <c r="BR1331" s="41"/>
      <c r="BS1331" s="41"/>
      <c r="BT1331" s="41"/>
      <c r="BU1331" s="41"/>
      <c r="BV1331" s="41"/>
      <c r="BW1331" s="41"/>
      <c r="BX1331" s="41"/>
      <c r="BY1331" s="41"/>
      <c r="BZ1331" s="41"/>
      <c r="CA1331" s="41"/>
      <c r="CB1331" s="41"/>
      <c r="CC1331" s="41"/>
      <c r="CD1331" s="41"/>
      <c r="CE1331" s="41"/>
      <c r="CF1331" s="41"/>
      <c r="CG1331" s="41"/>
      <c r="CH1331" s="41"/>
      <c r="CI1331" s="41"/>
    </row>
    <row r="1332" spans="3:87" x14ac:dyDescent="0.5">
      <c r="C1332" s="41"/>
      <c r="D1332" s="41"/>
      <c r="E1332" s="41"/>
      <c r="F1332" s="41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  <c r="AG1332" s="41"/>
      <c r="AH1332" s="41"/>
      <c r="AI1332" s="41"/>
      <c r="AJ1332" s="41"/>
      <c r="AK1332" s="41"/>
      <c r="AL1332" s="41"/>
      <c r="AM1332" s="41"/>
      <c r="AN1332" s="41"/>
      <c r="AO1332" s="41"/>
      <c r="AP1332" s="41"/>
      <c r="AQ1332" s="41"/>
      <c r="AR1332" s="41"/>
      <c r="AS1332" s="41"/>
      <c r="AT1332" s="41"/>
      <c r="AU1332" s="41"/>
      <c r="AV1332" s="41"/>
      <c r="AW1332" s="41"/>
      <c r="AX1332" s="41"/>
      <c r="AY1332" s="41"/>
      <c r="AZ1332" s="41"/>
      <c r="BA1332" s="41"/>
      <c r="BB1332" s="41"/>
      <c r="BC1332" s="41"/>
      <c r="BD1332" s="41"/>
      <c r="BE1332" s="41"/>
      <c r="BF1332" s="41"/>
      <c r="BG1332" s="41"/>
      <c r="BH1332" s="41"/>
      <c r="BI1332" s="41"/>
      <c r="BJ1332" s="41"/>
      <c r="BK1332" s="41"/>
      <c r="BL1332" s="41"/>
      <c r="BM1332" s="41"/>
      <c r="BN1332" s="41"/>
      <c r="BO1332" s="41"/>
      <c r="BP1332" s="41"/>
      <c r="BQ1332" s="41"/>
      <c r="BR1332" s="41"/>
      <c r="BS1332" s="41"/>
      <c r="BT1332" s="41"/>
      <c r="BU1332" s="41"/>
      <c r="BV1332" s="41"/>
      <c r="BW1332" s="41"/>
      <c r="BX1332" s="41"/>
      <c r="BY1332" s="41"/>
      <c r="BZ1332" s="41"/>
      <c r="CA1332" s="41"/>
      <c r="CB1332" s="41"/>
      <c r="CC1332" s="41"/>
      <c r="CD1332" s="41"/>
      <c r="CE1332" s="41"/>
      <c r="CF1332" s="41"/>
      <c r="CG1332" s="41"/>
      <c r="CH1332" s="41"/>
      <c r="CI1332" s="41"/>
    </row>
    <row r="1333" spans="3:87" x14ac:dyDescent="0.5">
      <c r="C1333" s="41"/>
      <c r="D1333" s="41"/>
      <c r="E1333" s="41"/>
      <c r="F1333" s="41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  <c r="Q1333" s="41"/>
      <c r="R1333" s="41"/>
      <c r="S1333" s="41"/>
      <c r="T1333" s="41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  <c r="AG1333" s="41"/>
      <c r="AH1333" s="41"/>
      <c r="AI1333" s="41"/>
      <c r="AJ1333" s="41"/>
      <c r="AK1333" s="41"/>
      <c r="AL1333" s="41"/>
      <c r="AM1333" s="41"/>
      <c r="AN1333" s="41"/>
      <c r="AO1333" s="41"/>
      <c r="AP1333" s="41"/>
      <c r="AQ1333" s="41"/>
      <c r="AR1333" s="41"/>
      <c r="AS1333" s="41"/>
      <c r="AT1333" s="41"/>
      <c r="AU1333" s="41"/>
      <c r="AV1333" s="41"/>
      <c r="AW1333" s="41"/>
      <c r="AX1333" s="41"/>
      <c r="AY1333" s="41"/>
      <c r="AZ1333" s="41"/>
      <c r="BA1333" s="41"/>
      <c r="BB1333" s="41"/>
      <c r="BC1333" s="41"/>
      <c r="BD1333" s="41"/>
      <c r="BE1333" s="41"/>
      <c r="BF1333" s="41"/>
      <c r="BG1333" s="41"/>
      <c r="BH1333" s="41"/>
      <c r="BI1333" s="41"/>
      <c r="BJ1333" s="41"/>
      <c r="BK1333" s="41"/>
      <c r="BL1333" s="41"/>
      <c r="BM1333" s="41"/>
      <c r="BN1333" s="41"/>
      <c r="BO1333" s="41"/>
      <c r="BP1333" s="41"/>
      <c r="BQ1333" s="41"/>
      <c r="BR1333" s="41"/>
      <c r="BS1333" s="41"/>
      <c r="BT1333" s="41"/>
      <c r="BU1333" s="41"/>
      <c r="BV1333" s="41"/>
      <c r="BW1333" s="41"/>
      <c r="BX1333" s="41"/>
      <c r="BY1333" s="41"/>
      <c r="BZ1333" s="41"/>
      <c r="CA1333" s="41"/>
      <c r="CB1333" s="41"/>
      <c r="CC1333" s="41"/>
      <c r="CD1333" s="41"/>
      <c r="CE1333" s="41"/>
      <c r="CF1333" s="41"/>
      <c r="CG1333" s="41"/>
      <c r="CH1333" s="41"/>
      <c r="CI1333" s="41"/>
    </row>
    <row r="1334" spans="3:87" x14ac:dyDescent="0.5">
      <c r="C1334" s="41"/>
      <c r="D1334" s="41"/>
      <c r="E1334" s="41"/>
      <c r="F1334" s="41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  <c r="AG1334" s="41"/>
      <c r="AH1334" s="41"/>
      <c r="AI1334" s="41"/>
      <c r="AJ1334" s="41"/>
      <c r="AK1334" s="41"/>
      <c r="AL1334" s="41"/>
      <c r="AM1334" s="41"/>
      <c r="AN1334" s="41"/>
      <c r="AO1334" s="41"/>
      <c r="AP1334" s="41"/>
      <c r="AQ1334" s="41"/>
      <c r="AR1334" s="41"/>
      <c r="AS1334" s="41"/>
      <c r="AT1334" s="41"/>
      <c r="AU1334" s="41"/>
      <c r="AV1334" s="41"/>
      <c r="AW1334" s="41"/>
      <c r="AX1334" s="41"/>
      <c r="AY1334" s="41"/>
      <c r="AZ1334" s="41"/>
      <c r="BA1334" s="41"/>
      <c r="BB1334" s="41"/>
      <c r="BC1334" s="41"/>
      <c r="BD1334" s="41"/>
      <c r="BE1334" s="41"/>
      <c r="BF1334" s="41"/>
      <c r="BG1334" s="41"/>
      <c r="BH1334" s="41"/>
      <c r="BI1334" s="41"/>
      <c r="BJ1334" s="41"/>
      <c r="BK1334" s="41"/>
      <c r="BL1334" s="41"/>
      <c r="BM1334" s="41"/>
      <c r="BN1334" s="41"/>
      <c r="BO1334" s="41"/>
      <c r="BP1334" s="41"/>
      <c r="BQ1334" s="41"/>
      <c r="BR1334" s="41"/>
      <c r="BS1334" s="41"/>
      <c r="BT1334" s="41"/>
      <c r="BU1334" s="41"/>
      <c r="BV1334" s="41"/>
      <c r="BW1334" s="41"/>
      <c r="BX1334" s="41"/>
      <c r="BY1334" s="41"/>
      <c r="BZ1334" s="41"/>
      <c r="CA1334" s="41"/>
      <c r="CB1334" s="41"/>
      <c r="CC1334" s="41"/>
      <c r="CD1334" s="41"/>
      <c r="CE1334" s="41"/>
      <c r="CF1334" s="41"/>
      <c r="CG1334" s="41"/>
      <c r="CH1334" s="41"/>
      <c r="CI1334" s="41"/>
    </row>
    <row r="1335" spans="3:87" x14ac:dyDescent="0.5">
      <c r="C1335" s="41"/>
      <c r="D1335" s="41"/>
      <c r="E1335" s="41"/>
      <c r="F1335" s="41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  <c r="AG1335" s="41"/>
      <c r="AH1335" s="41"/>
      <c r="AI1335" s="41"/>
      <c r="AJ1335" s="41"/>
      <c r="AK1335" s="41"/>
      <c r="AL1335" s="41"/>
      <c r="AM1335" s="41"/>
      <c r="AN1335" s="41"/>
      <c r="AO1335" s="41"/>
      <c r="AP1335" s="41"/>
      <c r="AQ1335" s="41"/>
      <c r="AR1335" s="41"/>
      <c r="AS1335" s="41"/>
      <c r="AT1335" s="41"/>
      <c r="AU1335" s="41"/>
      <c r="AV1335" s="41"/>
      <c r="AW1335" s="41"/>
      <c r="AX1335" s="41"/>
      <c r="AY1335" s="41"/>
      <c r="AZ1335" s="41"/>
      <c r="BA1335" s="41"/>
      <c r="BB1335" s="41"/>
      <c r="BC1335" s="41"/>
      <c r="BD1335" s="41"/>
      <c r="BE1335" s="41"/>
      <c r="BF1335" s="41"/>
      <c r="BG1335" s="41"/>
      <c r="BH1335" s="41"/>
      <c r="BI1335" s="41"/>
      <c r="BJ1335" s="41"/>
      <c r="BK1335" s="41"/>
      <c r="BL1335" s="41"/>
      <c r="BM1335" s="41"/>
      <c r="BN1335" s="41"/>
      <c r="BO1335" s="41"/>
      <c r="BP1335" s="41"/>
      <c r="BQ1335" s="41"/>
      <c r="BR1335" s="41"/>
      <c r="BS1335" s="41"/>
      <c r="BT1335" s="41"/>
      <c r="BU1335" s="41"/>
      <c r="BV1335" s="41"/>
      <c r="BW1335" s="41"/>
      <c r="BX1335" s="41"/>
      <c r="BY1335" s="41"/>
      <c r="BZ1335" s="41"/>
      <c r="CA1335" s="41"/>
      <c r="CB1335" s="41"/>
      <c r="CC1335" s="41"/>
      <c r="CD1335" s="41"/>
      <c r="CE1335" s="41"/>
      <c r="CF1335" s="41"/>
      <c r="CG1335" s="41"/>
      <c r="CH1335" s="41"/>
      <c r="CI1335" s="41"/>
    </row>
    <row r="1336" spans="3:87" x14ac:dyDescent="0.5">
      <c r="C1336" s="41"/>
      <c r="D1336" s="41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  <c r="AG1336" s="41"/>
      <c r="AH1336" s="41"/>
      <c r="AI1336" s="41"/>
      <c r="AJ1336" s="41"/>
      <c r="AK1336" s="41"/>
      <c r="AL1336" s="41"/>
      <c r="AM1336" s="41"/>
      <c r="AN1336" s="41"/>
      <c r="AO1336" s="41"/>
      <c r="AP1336" s="41"/>
      <c r="AQ1336" s="41"/>
      <c r="AR1336" s="41"/>
      <c r="AS1336" s="41"/>
      <c r="AT1336" s="41"/>
      <c r="AU1336" s="41"/>
      <c r="AV1336" s="41"/>
      <c r="AW1336" s="41"/>
      <c r="AX1336" s="41"/>
      <c r="AY1336" s="41"/>
      <c r="AZ1336" s="41"/>
      <c r="BA1336" s="41"/>
      <c r="BB1336" s="41"/>
      <c r="BC1336" s="41"/>
      <c r="BD1336" s="41"/>
      <c r="BE1336" s="41"/>
      <c r="BF1336" s="41"/>
      <c r="BG1336" s="41"/>
      <c r="BH1336" s="41"/>
      <c r="BI1336" s="41"/>
      <c r="BJ1336" s="41"/>
      <c r="BK1336" s="41"/>
      <c r="BL1336" s="41"/>
      <c r="BM1336" s="41"/>
      <c r="BN1336" s="41"/>
      <c r="BO1336" s="41"/>
      <c r="BP1336" s="41"/>
      <c r="BQ1336" s="41"/>
      <c r="BR1336" s="41"/>
      <c r="BS1336" s="41"/>
      <c r="BT1336" s="41"/>
      <c r="BU1336" s="41"/>
      <c r="BV1336" s="41"/>
      <c r="BW1336" s="41"/>
      <c r="BX1336" s="41"/>
      <c r="BY1336" s="41"/>
      <c r="BZ1336" s="41"/>
      <c r="CA1336" s="41"/>
      <c r="CB1336" s="41"/>
      <c r="CC1336" s="41"/>
      <c r="CD1336" s="41"/>
      <c r="CE1336" s="41"/>
      <c r="CF1336" s="41"/>
      <c r="CG1336" s="41"/>
      <c r="CH1336" s="41"/>
      <c r="CI1336" s="41"/>
    </row>
    <row r="1337" spans="3:87" x14ac:dyDescent="0.5">
      <c r="C1337" s="41"/>
      <c r="D1337" s="41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  <c r="AG1337" s="41"/>
      <c r="AH1337" s="41"/>
      <c r="AI1337" s="41"/>
      <c r="AJ1337" s="41"/>
      <c r="AK1337" s="41"/>
      <c r="AL1337" s="41"/>
      <c r="AM1337" s="41"/>
      <c r="AN1337" s="41"/>
      <c r="AO1337" s="41"/>
      <c r="AP1337" s="41"/>
      <c r="AQ1337" s="41"/>
      <c r="AR1337" s="41"/>
      <c r="AS1337" s="41"/>
      <c r="AT1337" s="41"/>
      <c r="AU1337" s="41"/>
      <c r="AV1337" s="41"/>
      <c r="AW1337" s="41"/>
      <c r="AX1337" s="41"/>
      <c r="AY1337" s="41"/>
      <c r="AZ1337" s="41"/>
      <c r="BA1337" s="41"/>
      <c r="BB1337" s="41"/>
      <c r="BC1337" s="41"/>
      <c r="BD1337" s="41"/>
      <c r="BE1337" s="41"/>
      <c r="BF1337" s="41"/>
      <c r="BG1337" s="41"/>
      <c r="BH1337" s="41"/>
      <c r="BI1337" s="41"/>
      <c r="BJ1337" s="41"/>
      <c r="BK1337" s="41"/>
      <c r="BL1337" s="41"/>
      <c r="BM1337" s="41"/>
      <c r="BN1337" s="41"/>
      <c r="BO1337" s="41"/>
      <c r="BP1337" s="41"/>
      <c r="BQ1337" s="41"/>
      <c r="BR1337" s="41"/>
      <c r="BS1337" s="41"/>
      <c r="BT1337" s="41"/>
      <c r="BU1337" s="41"/>
      <c r="BV1337" s="41"/>
      <c r="BW1337" s="41"/>
      <c r="BX1337" s="41"/>
      <c r="BY1337" s="41"/>
      <c r="BZ1337" s="41"/>
      <c r="CA1337" s="41"/>
      <c r="CB1337" s="41"/>
      <c r="CC1337" s="41"/>
      <c r="CD1337" s="41"/>
      <c r="CE1337" s="41"/>
      <c r="CF1337" s="41"/>
      <c r="CG1337" s="41"/>
      <c r="CH1337" s="41"/>
      <c r="CI1337" s="41"/>
    </row>
    <row r="1338" spans="3:87" x14ac:dyDescent="0.5">
      <c r="C1338" s="41"/>
      <c r="D1338" s="41"/>
      <c r="E1338" s="41"/>
      <c r="F1338" s="41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  <c r="AG1338" s="41"/>
      <c r="AH1338" s="41"/>
      <c r="AI1338" s="41"/>
      <c r="AJ1338" s="41"/>
      <c r="AK1338" s="41"/>
      <c r="AL1338" s="41"/>
      <c r="AM1338" s="41"/>
      <c r="AN1338" s="41"/>
      <c r="AO1338" s="41"/>
      <c r="AP1338" s="41"/>
      <c r="AQ1338" s="41"/>
      <c r="AR1338" s="41"/>
      <c r="AS1338" s="41"/>
      <c r="AT1338" s="41"/>
      <c r="AU1338" s="41"/>
      <c r="AV1338" s="41"/>
      <c r="AW1338" s="41"/>
      <c r="AX1338" s="41"/>
      <c r="AY1338" s="41"/>
      <c r="AZ1338" s="41"/>
      <c r="BA1338" s="41"/>
      <c r="BB1338" s="41"/>
      <c r="BC1338" s="41"/>
      <c r="BD1338" s="41"/>
      <c r="BE1338" s="41"/>
      <c r="BF1338" s="41"/>
      <c r="BG1338" s="41"/>
      <c r="BH1338" s="41"/>
      <c r="BI1338" s="41"/>
      <c r="BJ1338" s="41"/>
      <c r="BK1338" s="41"/>
      <c r="BL1338" s="41"/>
      <c r="BM1338" s="41"/>
      <c r="BN1338" s="41"/>
      <c r="BO1338" s="41"/>
      <c r="BP1338" s="41"/>
      <c r="BQ1338" s="41"/>
      <c r="BR1338" s="41"/>
      <c r="BS1338" s="41"/>
      <c r="BT1338" s="41"/>
      <c r="BU1338" s="41"/>
      <c r="BV1338" s="41"/>
      <c r="BW1338" s="41"/>
      <c r="BX1338" s="41"/>
      <c r="BY1338" s="41"/>
      <c r="BZ1338" s="41"/>
      <c r="CA1338" s="41"/>
      <c r="CB1338" s="41"/>
      <c r="CC1338" s="41"/>
      <c r="CD1338" s="41"/>
      <c r="CE1338" s="41"/>
      <c r="CF1338" s="41"/>
      <c r="CG1338" s="41"/>
      <c r="CH1338" s="41"/>
      <c r="CI1338" s="41"/>
    </row>
    <row r="1339" spans="3:87" x14ac:dyDescent="0.5">
      <c r="C1339" s="41"/>
      <c r="D1339" s="41"/>
      <c r="E1339" s="41"/>
      <c r="F1339" s="41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F1339" s="41"/>
      <c r="AG1339" s="41"/>
      <c r="AH1339" s="41"/>
      <c r="AI1339" s="41"/>
      <c r="AJ1339" s="41"/>
      <c r="AK1339" s="41"/>
      <c r="AL1339" s="41"/>
      <c r="AM1339" s="41"/>
      <c r="AN1339" s="41"/>
      <c r="AO1339" s="41"/>
      <c r="AP1339" s="41"/>
      <c r="AQ1339" s="41"/>
      <c r="AR1339" s="41"/>
      <c r="AS1339" s="41"/>
      <c r="AT1339" s="41"/>
      <c r="AU1339" s="41"/>
      <c r="AV1339" s="41"/>
      <c r="AW1339" s="41"/>
      <c r="AX1339" s="41"/>
      <c r="AY1339" s="41"/>
      <c r="AZ1339" s="41"/>
      <c r="BA1339" s="41"/>
      <c r="BB1339" s="41"/>
      <c r="BC1339" s="41"/>
      <c r="BD1339" s="41"/>
      <c r="BE1339" s="41"/>
      <c r="BF1339" s="41"/>
      <c r="BG1339" s="41"/>
      <c r="BH1339" s="41"/>
      <c r="BI1339" s="41"/>
      <c r="BJ1339" s="41"/>
      <c r="BK1339" s="41"/>
      <c r="BL1339" s="41"/>
      <c r="BM1339" s="41"/>
      <c r="BN1339" s="41"/>
      <c r="BO1339" s="41"/>
      <c r="BP1339" s="41"/>
      <c r="BQ1339" s="41"/>
      <c r="BR1339" s="41"/>
      <c r="BS1339" s="41"/>
      <c r="BT1339" s="41"/>
      <c r="BU1339" s="41"/>
      <c r="BV1339" s="41"/>
      <c r="BW1339" s="41"/>
      <c r="BX1339" s="41"/>
      <c r="BY1339" s="41"/>
      <c r="BZ1339" s="41"/>
      <c r="CA1339" s="41"/>
      <c r="CB1339" s="41"/>
      <c r="CC1339" s="41"/>
      <c r="CD1339" s="41"/>
      <c r="CE1339" s="41"/>
      <c r="CF1339" s="41"/>
      <c r="CG1339" s="41"/>
      <c r="CH1339" s="41"/>
      <c r="CI1339" s="41"/>
    </row>
    <row r="1340" spans="3:87" x14ac:dyDescent="0.5">
      <c r="C1340" s="41"/>
      <c r="D1340" s="41"/>
      <c r="E1340" s="41"/>
      <c r="F1340" s="41"/>
      <c r="G1340" s="41"/>
      <c r="H1340" s="41"/>
      <c r="I1340" s="41"/>
      <c r="J1340" s="41"/>
      <c r="K1340" s="41"/>
      <c r="L1340" s="41"/>
      <c r="M1340" s="41"/>
      <c r="N1340" s="41"/>
      <c r="O1340" s="41"/>
      <c r="P1340" s="41"/>
      <c r="Q1340" s="41"/>
      <c r="R1340" s="41"/>
      <c r="S1340" s="41"/>
      <c r="T1340" s="41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  <c r="AG1340" s="41"/>
      <c r="AH1340" s="41"/>
      <c r="AI1340" s="41"/>
      <c r="AJ1340" s="41"/>
      <c r="AK1340" s="41"/>
      <c r="AL1340" s="41"/>
      <c r="AM1340" s="41"/>
      <c r="AN1340" s="41"/>
      <c r="AO1340" s="41"/>
      <c r="AP1340" s="41"/>
      <c r="AQ1340" s="41"/>
      <c r="AR1340" s="41"/>
      <c r="AS1340" s="41"/>
      <c r="AT1340" s="41"/>
      <c r="AU1340" s="41"/>
      <c r="AV1340" s="41"/>
      <c r="AW1340" s="41"/>
      <c r="AX1340" s="41"/>
      <c r="AY1340" s="41"/>
      <c r="AZ1340" s="41"/>
      <c r="BA1340" s="41"/>
      <c r="BB1340" s="41"/>
      <c r="BC1340" s="41"/>
      <c r="BD1340" s="41"/>
      <c r="BE1340" s="41"/>
      <c r="BF1340" s="41"/>
      <c r="BG1340" s="41"/>
      <c r="BH1340" s="41"/>
      <c r="BI1340" s="41"/>
      <c r="BJ1340" s="41"/>
      <c r="BK1340" s="41"/>
      <c r="BL1340" s="41"/>
      <c r="BM1340" s="41"/>
      <c r="BN1340" s="41"/>
      <c r="BO1340" s="41"/>
      <c r="BP1340" s="41"/>
      <c r="BQ1340" s="41"/>
      <c r="BR1340" s="41"/>
      <c r="BS1340" s="41"/>
      <c r="BT1340" s="41"/>
      <c r="BU1340" s="41"/>
      <c r="BV1340" s="41"/>
      <c r="BW1340" s="41"/>
      <c r="BX1340" s="41"/>
      <c r="BY1340" s="41"/>
      <c r="BZ1340" s="41"/>
      <c r="CA1340" s="41"/>
      <c r="CB1340" s="41"/>
      <c r="CC1340" s="41"/>
      <c r="CD1340" s="41"/>
      <c r="CE1340" s="41"/>
      <c r="CF1340" s="41"/>
      <c r="CG1340" s="41"/>
      <c r="CH1340" s="41"/>
      <c r="CI1340" s="41"/>
    </row>
    <row r="1341" spans="3:87" x14ac:dyDescent="0.5">
      <c r="C1341" s="41"/>
      <c r="D1341" s="41"/>
      <c r="E1341" s="41"/>
      <c r="F1341" s="41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  <c r="AG1341" s="41"/>
      <c r="AH1341" s="41"/>
      <c r="AI1341" s="41"/>
      <c r="AJ1341" s="41"/>
      <c r="AK1341" s="41"/>
      <c r="AL1341" s="41"/>
      <c r="AM1341" s="41"/>
      <c r="AN1341" s="41"/>
      <c r="AO1341" s="41"/>
      <c r="AP1341" s="41"/>
      <c r="AQ1341" s="41"/>
      <c r="AR1341" s="41"/>
      <c r="AS1341" s="41"/>
      <c r="AT1341" s="41"/>
      <c r="AU1341" s="41"/>
      <c r="AV1341" s="41"/>
      <c r="AW1341" s="41"/>
      <c r="AX1341" s="41"/>
      <c r="AY1341" s="41"/>
      <c r="AZ1341" s="41"/>
      <c r="BA1341" s="41"/>
      <c r="BB1341" s="41"/>
      <c r="BC1341" s="41"/>
      <c r="BD1341" s="41"/>
      <c r="BE1341" s="41"/>
      <c r="BF1341" s="41"/>
      <c r="BG1341" s="41"/>
      <c r="BH1341" s="41"/>
      <c r="BI1341" s="41"/>
      <c r="BJ1341" s="41"/>
      <c r="BK1341" s="41"/>
      <c r="BL1341" s="41"/>
      <c r="BM1341" s="41"/>
      <c r="BN1341" s="41"/>
      <c r="BO1341" s="41"/>
      <c r="BP1341" s="41"/>
      <c r="BQ1341" s="41"/>
      <c r="BR1341" s="41"/>
      <c r="BS1341" s="41"/>
      <c r="BT1341" s="41"/>
      <c r="BU1341" s="41"/>
      <c r="BV1341" s="41"/>
      <c r="BW1341" s="41"/>
      <c r="BX1341" s="41"/>
      <c r="BY1341" s="41"/>
      <c r="BZ1341" s="41"/>
      <c r="CA1341" s="41"/>
      <c r="CB1341" s="41"/>
      <c r="CC1341" s="41"/>
      <c r="CD1341" s="41"/>
      <c r="CE1341" s="41"/>
      <c r="CF1341" s="41"/>
      <c r="CG1341" s="41"/>
      <c r="CH1341" s="41"/>
      <c r="CI1341" s="41"/>
    </row>
    <row r="1342" spans="3:87" x14ac:dyDescent="0.5">
      <c r="C1342" s="41"/>
      <c r="D1342" s="41"/>
      <c r="E1342" s="41"/>
      <c r="F1342" s="41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1"/>
      <c r="AE1342" s="41"/>
      <c r="AF1342" s="41"/>
      <c r="AG1342" s="41"/>
      <c r="AH1342" s="41"/>
      <c r="AI1342" s="41"/>
      <c r="AJ1342" s="41"/>
      <c r="AK1342" s="41"/>
      <c r="AL1342" s="41"/>
      <c r="AM1342" s="41"/>
      <c r="AN1342" s="41"/>
      <c r="AO1342" s="41"/>
      <c r="AP1342" s="41"/>
      <c r="AQ1342" s="41"/>
      <c r="AR1342" s="41"/>
      <c r="AS1342" s="41"/>
      <c r="AT1342" s="41"/>
      <c r="AU1342" s="41"/>
      <c r="AV1342" s="41"/>
      <c r="AW1342" s="41"/>
      <c r="AX1342" s="41"/>
      <c r="AY1342" s="41"/>
      <c r="AZ1342" s="41"/>
      <c r="BA1342" s="41"/>
      <c r="BB1342" s="41"/>
      <c r="BC1342" s="41"/>
      <c r="BD1342" s="41"/>
      <c r="BE1342" s="41"/>
      <c r="BF1342" s="41"/>
      <c r="BG1342" s="41"/>
      <c r="BH1342" s="41"/>
      <c r="BI1342" s="41"/>
      <c r="BJ1342" s="41"/>
      <c r="BK1342" s="41"/>
      <c r="BL1342" s="41"/>
      <c r="BM1342" s="41"/>
      <c r="BN1342" s="41"/>
      <c r="BO1342" s="41"/>
      <c r="BP1342" s="41"/>
      <c r="BQ1342" s="41"/>
      <c r="BR1342" s="41"/>
      <c r="BS1342" s="41"/>
      <c r="BT1342" s="41"/>
      <c r="BU1342" s="41"/>
      <c r="BV1342" s="41"/>
      <c r="BW1342" s="41"/>
      <c r="BX1342" s="41"/>
      <c r="BY1342" s="41"/>
      <c r="BZ1342" s="41"/>
      <c r="CA1342" s="41"/>
      <c r="CB1342" s="41"/>
      <c r="CC1342" s="41"/>
      <c r="CD1342" s="41"/>
      <c r="CE1342" s="41"/>
      <c r="CF1342" s="41"/>
      <c r="CG1342" s="41"/>
      <c r="CH1342" s="41"/>
      <c r="CI1342" s="41"/>
    </row>
    <row r="1343" spans="3:87" x14ac:dyDescent="0.5">
      <c r="C1343" s="41"/>
      <c r="D1343" s="41"/>
      <c r="E1343" s="41"/>
      <c r="F1343" s="41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F1343" s="41"/>
      <c r="AG1343" s="41"/>
      <c r="AH1343" s="41"/>
      <c r="AI1343" s="41"/>
      <c r="AJ1343" s="41"/>
      <c r="AK1343" s="41"/>
      <c r="AL1343" s="41"/>
      <c r="AM1343" s="41"/>
      <c r="AN1343" s="41"/>
      <c r="AO1343" s="41"/>
      <c r="AP1343" s="41"/>
      <c r="AQ1343" s="41"/>
      <c r="AR1343" s="41"/>
      <c r="AS1343" s="41"/>
      <c r="AT1343" s="41"/>
      <c r="AU1343" s="41"/>
      <c r="AV1343" s="41"/>
      <c r="AW1343" s="41"/>
      <c r="AX1343" s="41"/>
      <c r="AY1343" s="41"/>
      <c r="AZ1343" s="41"/>
      <c r="BA1343" s="41"/>
      <c r="BB1343" s="41"/>
      <c r="BC1343" s="41"/>
      <c r="BD1343" s="41"/>
      <c r="BE1343" s="41"/>
      <c r="BF1343" s="41"/>
      <c r="BG1343" s="41"/>
      <c r="BH1343" s="41"/>
      <c r="BI1343" s="41"/>
      <c r="BJ1343" s="41"/>
      <c r="BK1343" s="41"/>
      <c r="BL1343" s="41"/>
      <c r="BM1343" s="41"/>
      <c r="BN1343" s="41"/>
      <c r="BO1343" s="41"/>
      <c r="BP1343" s="41"/>
      <c r="BQ1343" s="41"/>
      <c r="BR1343" s="41"/>
      <c r="BS1343" s="41"/>
      <c r="BT1343" s="41"/>
      <c r="BU1343" s="41"/>
      <c r="BV1343" s="41"/>
      <c r="BW1343" s="41"/>
      <c r="BX1343" s="41"/>
      <c r="BY1343" s="41"/>
      <c r="BZ1343" s="41"/>
      <c r="CA1343" s="41"/>
      <c r="CB1343" s="41"/>
      <c r="CC1343" s="41"/>
      <c r="CD1343" s="41"/>
      <c r="CE1343" s="41"/>
      <c r="CF1343" s="41"/>
      <c r="CG1343" s="41"/>
      <c r="CH1343" s="41"/>
      <c r="CI1343" s="41"/>
    </row>
    <row r="1344" spans="3:87" x14ac:dyDescent="0.5">
      <c r="C1344" s="41"/>
      <c r="D1344" s="41"/>
      <c r="E1344" s="41"/>
      <c r="F1344" s="41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F1344" s="41"/>
      <c r="AG1344" s="41"/>
      <c r="AH1344" s="41"/>
      <c r="AI1344" s="41"/>
      <c r="AJ1344" s="41"/>
      <c r="AK1344" s="41"/>
      <c r="AL1344" s="41"/>
      <c r="AM1344" s="41"/>
      <c r="AN1344" s="41"/>
      <c r="AO1344" s="41"/>
      <c r="AP1344" s="41"/>
      <c r="AQ1344" s="41"/>
      <c r="AR1344" s="41"/>
      <c r="AS1344" s="41"/>
      <c r="AT1344" s="41"/>
      <c r="AU1344" s="41"/>
      <c r="AV1344" s="41"/>
      <c r="AW1344" s="41"/>
      <c r="AX1344" s="41"/>
      <c r="AY1344" s="41"/>
      <c r="AZ1344" s="41"/>
      <c r="BA1344" s="41"/>
      <c r="BB1344" s="41"/>
      <c r="BC1344" s="41"/>
      <c r="BD1344" s="41"/>
      <c r="BE1344" s="41"/>
      <c r="BF1344" s="41"/>
      <c r="BG1344" s="41"/>
      <c r="BH1344" s="41"/>
      <c r="BI1344" s="41"/>
      <c r="BJ1344" s="41"/>
      <c r="BK1344" s="41"/>
      <c r="BL1344" s="41"/>
      <c r="BM1344" s="41"/>
      <c r="BN1344" s="41"/>
      <c r="BO1344" s="41"/>
      <c r="BP1344" s="41"/>
      <c r="BQ1344" s="41"/>
      <c r="BR1344" s="41"/>
      <c r="BS1344" s="41"/>
      <c r="BT1344" s="41"/>
      <c r="BU1344" s="41"/>
      <c r="BV1344" s="41"/>
      <c r="BW1344" s="41"/>
      <c r="BX1344" s="41"/>
      <c r="BY1344" s="41"/>
      <c r="BZ1344" s="41"/>
      <c r="CA1344" s="41"/>
      <c r="CB1344" s="41"/>
      <c r="CC1344" s="41"/>
      <c r="CD1344" s="41"/>
      <c r="CE1344" s="41"/>
      <c r="CF1344" s="41"/>
      <c r="CG1344" s="41"/>
      <c r="CH1344" s="41"/>
      <c r="CI1344" s="41"/>
    </row>
    <row r="1345" spans="3:87" x14ac:dyDescent="0.5">
      <c r="C1345" s="41"/>
      <c r="D1345" s="41"/>
      <c r="E1345" s="41"/>
      <c r="F1345" s="41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  <c r="Q1345" s="41"/>
      <c r="R1345" s="41"/>
      <c r="S1345" s="41"/>
      <c r="T1345" s="41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  <c r="AG1345" s="41"/>
      <c r="AH1345" s="41"/>
      <c r="AI1345" s="41"/>
      <c r="AJ1345" s="41"/>
      <c r="AK1345" s="41"/>
      <c r="AL1345" s="41"/>
      <c r="AM1345" s="41"/>
      <c r="AN1345" s="41"/>
      <c r="AO1345" s="41"/>
      <c r="AP1345" s="41"/>
      <c r="AQ1345" s="41"/>
      <c r="AR1345" s="41"/>
      <c r="AS1345" s="41"/>
      <c r="AT1345" s="41"/>
      <c r="AU1345" s="41"/>
      <c r="AV1345" s="41"/>
      <c r="AW1345" s="41"/>
      <c r="AX1345" s="41"/>
      <c r="AY1345" s="41"/>
      <c r="AZ1345" s="41"/>
      <c r="BA1345" s="41"/>
      <c r="BB1345" s="41"/>
      <c r="BC1345" s="41"/>
      <c r="BD1345" s="41"/>
      <c r="BE1345" s="41"/>
      <c r="BF1345" s="41"/>
      <c r="BG1345" s="41"/>
      <c r="BH1345" s="41"/>
      <c r="BI1345" s="41"/>
      <c r="BJ1345" s="41"/>
      <c r="BK1345" s="41"/>
      <c r="BL1345" s="41"/>
      <c r="BM1345" s="41"/>
      <c r="BN1345" s="41"/>
      <c r="BO1345" s="41"/>
      <c r="BP1345" s="41"/>
      <c r="BQ1345" s="41"/>
      <c r="BR1345" s="41"/>
      <c r="BS1345" s="41"/>
      <c r="BT1345" s="41"/>
      <c r="BU1345" s="41"/>
      <c r="BV1345" s="41"/>
      <c r="BW1345" s="41"/>
      <c r="BX1345" s="41"/>
      <c r="BY1345" s="41"/>
      <c r="BZ1345" s="41"/>
      <c r="CA1345" s="41"/>
      <c r="CB1345" s="41"/>
      <c r="CC1345" s="41"/>
      <c r="CD1345" s="41"/>
      <c r="CE1345" s="41"/>
      <c r="CF1345" s="41"/>
      <c r="CG1345" s="41"/>
      <c r="CH1345" s="41"/>
      <c r="CI1345" s="41"/>
    </row>
    <row r="1346" spans="3:87" x14ac:dyDescent="0.5">
      <c r="C1346" s="41"/>
      <c r="D1346" s="41"/>
      <c r="E1346" s="41"/>
      <c r="F1346" s="41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41"/>
      <c r="S1346" s="41"/>
      <c r="T1346" s="41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1"/>
      <c r="AE1346" s="41"/>
      <c r="AF1346" s="41"/>
      <c r="AG1346" s="41"/>
      <c r="AH1346" s="41"/>
      <c r="AI1346" s="41"/>
      <c r="AJ1346" s="41"/>
      <c r="AK1346" s="41"/>
      <c r="AL1346" s="41"/>
      <c r="AM1346" s="41"/>
      <c r="AN1346" s="41"/>
      <c r="AO1346" s="41"/>
      <c r="AP1346" s="41"/>
      <c r="AQ1346" s="41"/>
      <c r="AR1346" s="41"/>
      <c r="AS1346" s="41"/>
      <c r="AT1346" s="41"/>
      <c r="AU1346" s="41"/>
      <c r="AV1346" s="41"/>
      <c r="AW1346" s="41"/>
      <c r="AX1346" s="41"/>
      <c r="AY1346" s="41"/>
      <c r="AZ1346" s="41"/>
      <c r="BA1346" s="41"/>
      <c r="BB1346" s="41"/>
      <c r="BC1346" s="41"/>
      <c r="BD1346" s="41"/>
      <c r="BE1346" s="41"/>
      <c r="BF1346" s="41"/>
      <c r="BG1346" s="41"/>
      <c r="BH1346" s="41"/>
      <c r="BI1346" s="41"/>
      <c r="BJ1346" s="41"/>
      <c r="BK1346" s="41"/>
      <c r="BL1346" s="41"/>
      <c r="BM1346" s="41"/>
      <c r="BN1346" s="41"/>
      <c r="BO1346" s="41"/>
      <c r="BP1346" s="41"/>
      <c r="BQ1346" s="41"/>
      <c r="BR1346" s="41"/>
      <c r="BS1346" s="41"/>
      <c r="BT1346" s="41"/>
      <c r="BU1346" s="41"/>
      <c r="BV1346" s="41"/>
      <c r="BW1346" s="41"/>
      <c r="BX1346" s="41"/>
      <c r="BY1346" s="41"/>
      <c r="BZ1346" s="41"/>
      <c r="CA1346" s="41"/>
      <c r="CB1346" s="41"/>
      <c r="CC1346" s="41"/>
      <c r="CD1346" s="41"/>
      <c r="CE1346" s="41"/>
      <c r="CF1346" s="41"/>
      <c r="CG1346" s="41"/>
      <c r="CH1346" s="41"/>
      <c r="CI1346" s="41"/>
    </row>
    <row r="1347" spans="3:87" x14ac:dyDescent="0.5">
      <c r="C1347" s="41"/>
      <c r="D1347" s="41"/>
      <c r="E1347" s="41"/>
      <c r="F1347" s="41"/>
      <c r="G1347" s="41"/>
      <c r="H1347" s="41"/>
      <c r="I1347" s="41"/>
      <c r="J1347" s="41"/>
      <c r="K1347" s="41"/>
      <c r="L1347" s="41"/>
      <c r="M1347" s="41"/>
      <c r="N1347" s="41"/>
      <c r="O1347" s="41"/>
      <c r="P1347" s="41"/>
      <c r="Q1347" s="41"/>
      <c r="R1347" s="41"/>
      <c r="S1347" s="41"/>
      <c r="T1347" s="41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F1347" s="41"/>
      <c r="AG1347" s="41"/>
      <c r="AH1347" s="41"/>
      <c r="AI1347" s="41"/>
      <c r="AJ1347" s="41"/>
      <c r="AK1347" s="41"/>
      <c r="AL1347" s="41"/>
      <c r="AM1347" s="41"/>
      <c r="AN1347" s="41"/>
      <c r="AO1347" s="41"/>
      <c r="AP1347" s="41"/>
      <c r="AQ1347" s="41"/>
      <c r="AR1347" s="41"/>
      <c r="AS1347" s="41"/>
      <c r="AT1347" s="41"/>
      <c r="AU1347" s="41"/>
      <c r="AV1347" s="41"/>
      <c r="AW1347" s="41"/>
      <c r="AX1347" s="41"/>
      <c r="AY1347" s="41"/>
      <c r="AZ1347" s="41"/>
      <c r="BA1347" s="41"/>
      <c r="BB1347" s="41"/>
      <c r="BC1347" s="41"/>
      <c r="BD1347" s="41"/>
      <c r="BE1347" s="41"/>
      <c r="BF1347" s="41"/>
      <c r="BG1347" s="41"/>
      <c r="BH1347" s="41"/>
      <c r="BI1347" s="41"/>
      <c r="BJ1347" s="41"/>
      <c r="BK1347" s="41"/>
      <c r="BL1347" s="41"/>
      <c r="BM1347" s="41"/>
      <c r="BN1347" s="41"/>
      <c r="BO1347" s="41"/>
      <c r="BP1347" s="41"/>
      <c r="BQ1347" s="41"/>
      <c r="BR1347" s="41"/>
      <c r="BS1347" s="41"/>
      <c r="BT1347" s="41"/>
      <c r="BU1347" s="41"/>
      <c r="BV1347" s="41"/>
      <c r="BW1347" s="41"/>
      <c r="BX1347" s="41"/>
      <c r="BY1347" s="41"/>
      <c r="BZ1347" s="41"/>
      <c r="CA1347" s="41"/>
      <c r="CB1347" s="41"/>
      <c r="CC1347" s="41"/>
      <c r="CD1347" s="41"/>
      <c r="CE1347" s="41"/>
      <c r="CF1347" s="41"/>
      <c r="CG1347" s="41"/>
      <c r="CH1347" s="41"/>
      <c r="CI1347" s="41"/>
    </row>
    <row r="1348" spans="3:87" x14ac:dyDescent="0.5">
      <c r="C1348" s="41"/>
      <c r="D1348" s="41"/>
      <c r="E1348" s="41"/>
      <c r="F1348" s="41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  <c r="Q1348" s="41"/>
      <c r="R1348" s="41"/>
      <c r="S1348" s="41"/>
      <c r="T1348" s="41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F1348" s="41"/>
      <c r="AG1348" s="41"/>
      <c r="AH1348" s="41"/>
      <c r="AI1348" s="41"/>
      <c r="AJ1348" s="41"/>
      <c r="AK1348" s="41"/>
      <c r="AL1348" s="41"/>
      <c r="AM1348" s="41"/>
      <c r="AN1348" s="41"/>
      <c r="AO1348" s="41"/>
      <c r="AP1348" s="41"/>
      <c r="AQ1348" s="41"/>
      <c r="AR1348" s="41"/>
      <c r="AS1348" s="41"/>
      <c r="AT1348" s="41"/>
      <c r="AU1348" s="41"/>
      <c r="AV1348" s="41"/>
      <c r="AW1348" s="41"/>
      <c r="AX1348" s="41"/>
      <c r="AY1348" s="41"/>
      <c r="AZ1348" s="41"/>
      <c r="BA1348" s="41"/>
      <c r="BB1348" s="41"/>
      <c r="BC1348" s="41"/>
      <c r="BD1348" s="41"/>
      <c r="BE1348" s="41"/>
      <c r="BF1348" s="41"/>
      <c r="BG1348" s="41"/>
      <c r="BH1348" s="41"/>
      <c r="BI1348" s="41"/>
      <c r="BJ1348" s="41"/>
      <c r="BK1348" s="41"/>
      <c r="BL1348" s="41"/>
      <c r="BM1348" s="41"/>
      <c r="BN1348" s="41"/>
      <c r="BO1348" s="41"/>
      <c r="BP1348" s="41"/>
      <c r="BQ1348" s="41"/>
      <c r="BR1348" s="41"/>
      <c r="BS1348" s="41"/>
      <c r="BT1348" s="41"/>
      <c r="BU1348" s="41"/>
      <c r="BV1348" s="41"/>
      <c r="BW1348" s="41"/>
      <c r="BX1348" s="41"/>
      <c r="BY1348" s="41"/>
      <c r="BZ1348" s="41"/>
      <c r="CA1348" s="41"/>
      <c r="CB1348" s="41"/>
      <c r="CC1348" s="41"/>
      <c r="CD1348" s="41"/>
      <c r="CE1348" s="41"/>
      <c r="CF1348" s="41"/>
      <c r="CG1348" s="41"/>
      <c r="CH1348" s="41"/>
      <c r="CI1348" s="41"/>
    </row>
    <row r="1349" spans="3:87" x14ac:dyDescent="0.5">
      <c r="C1349" s="41"/>
      <c r="D1349" s="41"/>
      <c r="E1349" s="41"/>
      <c r="F1349" s="41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1"/>
      <c r="AE1349" s="41"/>
      <c r="AF1349" s="41"/>
      <c r="AG1349" s="41"/>
      <c r="AH1349" s="41"/>
      <c r="AI1349" s="41"/>
      <c r="AJ1349" s="41"/>
      <c r="AK1349" s="41"/>
      <c r="AL1349" s="41"/>
      <c r="AM1349" s="41"/>
      <c r="AN1349" s="41"/>
      <c r="AO1349" s="41"/>
      <c r="AP1349" s="41"/>
      <c r="AQ1349" s="41"/>
      <c r="AR1349" s="41"/>
      <c r="AS1349" s="41"/>
      <c r="AT1349" s="41"/>
      <c r="AU1349" s="41"/>
      <c r="AV1349" s="41"/>
      <c r="AW1349" s="41"/>
      <c r="AX1349" s="41"/>
      <c r="AY1349" s="41"/>
      <c r="AZ1349" s="41"/>
      <c r="BA1349" s="41"/>
      <c r="BB1349" s="41"/>
      <c r="BC1349" s="41"/>
      <c r="BD1349" s="41"/>
      <c r="BE1349" s="41"/>
      <c r="BF1349" s="41"/>
      <c r="BG1349" s="41"/>
      <c r="BH1349" s="41"/>
      <c r="BI1349" s="41"/>
      <c r="BJ1349" s="41"/>
      <c r="BK1349" s="41"/>
      <c r="BL1349" s="41"/>
      <c r="BM1349" s="41"/>
      <c r="BN1349" s="41"/>
      <c r="BO1349" s="41"/>
      <c r="BP1349" s="41"/>
      <c r="BQ1349" s="41"/>
      <c r="BR1349" s="41"/>
      <c r="BS1349" s="41"/>
      <c r="BT1349" s="41"/>
      <c r="BU1349" s="41"/>
      <c r="BV1349" s="41"/>
      <c r="BW1349" s="41"/>
      <c r="BX1349" s="41"/>
      <c r="BY1349" s="41"/>
      <c r="BZ1349" s="41"/>
      <c r="CA1349" s="41"/>
      <c r="CB1349" s="41"/>
      <c r="CC1349" s="41"/>
      <c r="CD1349" s="41"/>
      <c r="CE1349" s="41"/>
      <c r="CF1349" s="41"/>
      <c r="CG1349" s="41"/>
      <c r="CH1349" s="41"/>
      <c r="CI1349" s="41"/>
    </row>
    <row r="1350" spans="3:87" x14ac:dyDescent="0.5">
      <c r="C1350" s="41"/>
      <c r="D1350" s="41"/>
      <c r="E1350" s="41"/>
      <c r="F1350" s="41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1"/>
      <c r="AE1350" s="41"/>
      <c r="AF1350" s="41"/>
      <c r="AG1350" s="41"/>
      <c r="AH1350" s="41"/>
      <c r="AI1350" s="41"/>
      <c r="AJ1350" s="41"/>
      <c r="AK1350" s="41"/>
      <c r="AL1350" s="41"/>
      <c r="AM1350" s="41"/>
      <c r="AN1350" s="41"/>
      <c r="AO1350" s="41"/>
      <c r="AP1350" s="41"/>
      <c r="AQ1350" s="41"/>
      <c r="AR1350" s="41"/>
      <c r="AS1350" s="41"/>
      <c r="AT1350" s="41"/>
      <c r="AU1350" s="41"/>
      <c r="AV1350" s="41"/>
      <c r="AW1350" s="41"/>
      <c r="AX1350" s="41"/>
      <c r="AY1350" s="41"/>
      <c r="AZ1350" s="41"/>
      <c r="BA1350" s="41"/>
      <c r="BB1350" s="41"/>
      <c r="BC1350" s="41"/>
      <c r="BD1350" s="41"/>
      <c r="BE1350" s="41"/>
      <c r="BF1350" s="41"/>
      <c r="BG1350" s="41"/>
      <c r="BH1350" s="41"/>
      <c r="BI1350" s="41"/>
      <c r="BJ1350" s="41"/>
      <c r="BK1350" s="41"/>
      <c r="BL1350" s="41"/>
      <c r="BM1350" s="41"/>
      <c r="BN1350" s="41"/>
      <c r="BO1350" s="41"/>
      <c r="BP1350" s="41"/>
      <c r="BQ1350" s="41"/>
      <c r="BR1350" s="41"/>
      <c r="BS1350" s="41"/>
      <c r="BT1350" s="41"/>
      <c r="BU1350" s="41"/>
      <c r="BV1350" s="41"/>
      <c r="BW1350" s="41"/>
      <c r="BX1350" s="41"/>
      <c r="BY1350" s="41"/>
      <c r="BZ1350" s="41"/>
      <c r="CA1350" s="41"/>
      <c r="CB1350" s="41"/>
      <c r="CC1350" s="41"/>
      <c r="CD1350" s="41"/>
      <c r="CE1350" s="41"/>
      <c r="CF1350" s="41"/>
      <c r="CG1350" s="41"/>
      <c r="CH1350" s="41"/>
      <c r="CI1350" s="41"/>
    </row>
    <row r="1351" spans="3:87" x14ac:dyDescent="0.5">
      <c r="C1351" s="41"/>
      <c r="D1351" s="41"/>
      <c r="E1351" s="41"/>
      <c r="F1351" s="41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  <c r="AG1351" s="41"/>
      <c r="AH1351" s="41"/>
      <c r="AI1351" s="41"/>
      <c r="AJ1351" s="41"/>
      <c r="AK1351" s="41"/>
      <c r="AL1351" s="41"/>
      <c r="AM1351" s="41"/>
      <c r="AN1351" s="41"/>
      <c r="AO1351" s="41"/>
      <c r="AP1351" s="41"/>
      <c r="AQ1351" s="41"/>
      <c r="AR1351" s="41"/>
      <c r="AS1351" s="41"/>
      <c r="AT1351" s="41"/>
      <c r="AU1351" s="41"/>
      <c r="AV1351" s="41"/>
      <c r="AW1351" s="41"/>
      <c r="AX1351" s="41"/>
      <c r="AY1351" s="41"/>
      <c r="AZ1351" s="41"/>
      <c r="BA1351" s="41"/>
      <c r="BB1351" s="41"/>
      <c r="BC1351" s="41"/>
      <c r="BD1351" s="41"/>
      <c r="BE1351" s="41"/>
      <c r="BF1351" s="41"/>
      <c r="BG1351" s="41"/>
      <c r="BH1351" s="41"/>
      <c r="BI1351" s="41"/>
      <c r="BJ1351" s="41"/>
      <c r="BK1351" s="41"/>
      <c r="BL1351" s="41"/>
      <c r="BM1351" s="41"/>
      <c r="BN1351" s="41"/>
      <c r="BO1351" s="41"/>
      <c r="BP1351" s="41"/>
      <c r="BQ1351" s="41"/>
      <c r="BR1351" s="41"/>
      <c r="BS1351" s="41"/>
      <c r="BT1351" s="41"/>
      <c r="BU1351" s="41"/>
      <c r="BV1351" s="41"/>
      <c r="BW1351" s="41"/>
      <c r="BX1351" s="41"/>
      <c r="BY1351" s="41"/>
      <c r="BZ1351" s="41"/>
      <c r="CA1351" s="41"/>
      <c r="CB1351" s="41"/>
      <c r="CC1351" s="41"/>
      <c r="CD1351" s="41"/>
      <c r="CE1351" s="41"/>
      <c r="CF1351" s="41"/>
      <c r="CG1351" s="41"/>
      <c r="CH1351" s="41"/>
      <c r="CI1351" s="41"/>
    </row>
    <row r="1352" spans="3:87" x14ac:dyDescent="0.5">
      <c r="C1352" s="41"/>
      <c r="D1352" s="41"/>
      <c r="E1352" s="41"/>
      <c r="F1352" s="41"/>
      <c r="G1352" s="41"/>
      <c r="H1352" s="41"/>
      <c r="I1352" s="41"/>
      <c r="J1352" s="41"/>
      <c r="K1352" s="41"/>
      <c r="L1352" s="41"/>
      <c r="M1352" s="41"/>
      <c r="N1352" s="41"/>
      <c r="O1352" s="41"/>
      <c r="P1352" s="41"/>
      <c r="Q1352" s="41"/>
      <c r="R1352" s="41"/>
      <c r="S1352" s="41"/>
      <c r="T1352" s="41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1"/>
      <c r="AE1352" s="41"/>
      <c r="AF1352" s="41"/>
      <c r="AG1352" s="41"/>
      <c r="AH1352" s="41"/>
      <c r="AI1352" s="41"/>
      <c r="AJ1352" s="41"/>
      <c r="AK1352" s="41"/>
      <c r="AL1352" s="41"/>
      <c r="AM1352" s="41"/>
      <c r="AN1352" s="41"/>
      <c r="AO1352" s="41"/>
      <c r="AP1352" s="41"/>
      <c r="AQ1352" s="41"/>
      <c r="AR1352" s="41"/>
      <c r="AS1352" s="41"/>
      <c r="AT1352" s="41"/>
      <c r="AU1352" s="41"/>
      <c r="AV1352" s="41"/>
      <c r="AW1352" s="41"/>
      <c r="AX1352" s="41"/>
      <c r="AY1352" s="41"/>
      <c r="AZ1352" s="41"/>
      <c r="BA1352" s="41"/>
      <c r="BB1352" s="41"/>
      <c r="BC1352" s="41"/>
      <c r="BD1352" s="41"/>
      <c r="BE1352" s="41"/>
      <c r="BF1352" s="41"/>
      <c r="BG1352" s="41"/>
      <c r="BH1352" s="41"/>
      <c r="BI1352" s="41"/>
      <c r="BJ1352" s="41"/>
      <c r="BK1352" s="41"/>
      <c r="BL1352" s="41"/>
      <c r="BM1352" s="41"/>
      <c r="BN1352" s="41"/>
      <c r="BO1352" s="41"/>
      <c r="BP1352" s="41"/>
      <c r="BQ1352" s="41"/>
      <c r="BR1352" s="41"/>
      <c r="BS1352" s="41"/>
      <c r="BT1352" s="41"/>
      <c r="BU1352" s="41"/>
      <c r="BV1352" s="41"/>
      <c r="BW1352" s="41"/>
      <c r="BX1352" s="41"/>
      <c r="BY1352" s="41"/>
      <c r="BZ1352" s="41"/>
      <c r="CA1352" s="41"/>
      <c r="CB1352" s="41"/>
      <c r="CC1352" s="41"/>
      <c r="CD1352" s="41"/>
      <c r="CE1352" s="41"/>
      <c r="CF1352" s="41"/>
      <c r="CG1352" s="41"/>
      <c r="CH1352" s="41"/>
      <c r="CI1352" s="41"/>
    </row>
    <row r="1353" spans="3:87" x14ac:dyDescent="0.5">
      <c r="C1353" s="41"/>
      <c r="D1353" s="41"/>
      <c r="E1353" s="41"/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F1353" s="41"/>
      <c r="AG1353" s="41"/>
      <c r="AH1353" s="41"/>
      <c r="AI1353" s="41"/>
      <c r="AJ1353" s="41"/>
      <c r="AK1353" s="41"/>
      <c r="AL1353" s="41"/>
      <c r="AM1353" s="41"/>
      <c r="AN1353" s="41"/>
      <c r="AO1353" s="41"/>
      <c r="AP1353" s="41"/>
      <c r="AQ1353" s="41"/>
      <c r="AR1353" s="41"/>
      <c r="AS1353" s="41"/>
      <c r="AT1353" s="41"/>
      <c r="AU1353" s="41"/>
      <c r="AV1353" s="41"/>
      <c r="AW1353" s="41"/>
      <c r="AX1353" s="41"/>
      <c r="AY1353" s="41"/>
      <c r="AZ1353" s="41"/>
      <c r="BA1353" s="41"/>
      <c r="BB1353" s="41"/>
      <c r="BC1353" s="41"/>
      <c r="BD1353" s="41"/>
      <c r="BE1353" s="41"/>
      <c r="BF1353" s="41"/>
      <c r="BG1353" s="41"/>
      <c r="BH1353" s="41"/>
      <c r="BI1353" s="41"/>
      <c r="BJ1353" s="41"/>
      <c r="BK1353" s="41"/>
      <c r="BL1353" s="41"/>
      <c r="BM1353" s="41"/>
      <c r="BN1353" s="41"/>
      <c r="BO1353" s="41"/>
      <c r="BP1353" s="41"/>
      <c r="BQ1353" s="41"/>
      <c r="BR1353" s="41"/>
      <c r="BS1353" s="41"/>
      <c r="BT1353" s="41"/>
      <c r="BU1353" s="41"/>
      <c r="BV1353" s="41"/>
      <c r="BW1353" s="41"/>
      <c r="BX1353" s="41"/>
      <c r="BY1353" s="41"/>
      <c r="BZ1353" s="41"/>
      <c r="CA1353" s="41"/>
      <c r="CB1353" s="41"/>
      <c r="CC1353" s="41"/>
      <c r="CD1353" s="41"/>
      <c r="CE1353" s="41"/>
      <c r="CF1353" s="41"/>
      <c r="CG1353" s="41"/>
      <c r="CH1353" s="41"/>
      <c r="CI1353" s="41"/>
    </row>
    <row r="1354" spans="3:87" x14ac:dyDescent="0.5">
      <c r="C1354" s="41"/>
      <c r="D1354" s="41"/>
      <c r="E1354" s="41"/>
      <c r="F1354" s="41"/>
      <c r="G1354" s="41"/>
      <c r="H1354" s="41"/>
      <c r="I1354" s="41"/>
      <c r="J1354" s="41"/>
      <c r="K1354" s="41"/>
      <c r="L1354" s="41"/>
      <c r="M1354" s="41"/>
      <c r="N1354" s="41"/>
      <c r="O1354" s="41"/>
      <c r="P1354" s="41"/>
      <c r="Q1354" s="41"/>
      <c r="R1354" s="41"/>
      <c r="S1354" s="41"/>
      <c r="T1354" s="41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F1354" s="41"/>
      <c r="AG1354" s="41"/>
      <c r="AH1354" s="41"/>
      <c r="AI1354" s="41"/>
      <c r="AJ1354" s="41"/>
      <c r="AK1354" s="41"/>
      <c r="AL1354" s="41"/>
      <c r="AM1354" s="41"/>
      <c r="AN1354" s="41"/>
      <c r="AO1354" s="41"/>
      <c r="AP1354" s="41"/>
      <c r="AQ1354" s="41"/>
      <c r="AR1354" s="41"/>
      <c r="AS1354" s="41"/>
      <c r="AT1354" s="41"/>
      <c r="AU1354" s="41"/>
      <c r="AV1354" s="41"/>
      <c r="AW1354" s="41"/>
      <c r="AX1354" s="41"/>
      <c r="AY1354" s="41"/>
      <c r="AZ1354" s="41"/>
      <c r="BA1354" s="41"/>
      <c r="BB1354" s="41"/>
      <c r="BC1354" s="41"/>
      <c r="BD1354" s="41"/>
      <c r="BE1354" s="41"/>
      <c r="BF1354" s="41"/>
      <c r="BG1354" s="41"/>
      <c r="BH1354" s="41"/>
      <c r="BI1354" s="41"/>
      <c r="BJ1354" s="41"/>
      <c r="BK1354" s="41"/>
      <c r="BL1354" s="41"/>
      <c r="BM1354" s="41"/>
      <c r="BN1354" s="41"/>
      <c r="BO1354" s="41"/>
      <c r="BP1354" s="41"/>
      <c r="BQ1354" s="41"/>
      <c r="BR1354" s="41"/>
      <c r="BS1354" s="41"/>
      <c r="BT1354" s="41"/>
      <c r="BU1354" s="41"/>
      <c r="BV1354" s="41"/>
      <c r="BW1354" s="41"/>
      <c r="BX1354" s="41"/>
      <c r="BY1354" s="41"/>
      <c r="BZ1354" s="41"/>
      <c r="CA1354" s="41"/>
      <c r="CB1354" s="41"/>
      <c r="CC1354" s="41"/>
      <c r="CD1354" s="41"/>
      <c r="CE1354" s="41"/>
      <c r="CF1354" s="41"/>
      <c r="CG1354" s="41"/>
      <c r="CH1354" s="41"/>
      <c r="CI1354" s="41"/>
    </row>
    <row r="1355" spans="3:87" x14ac:dyDescent="0.5">
      <c r="C1355" s="41"/>
      <c r="D1355" s="41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1"/>
      <c r="S1355" s="41"/>
      <c r="T1355" s="41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F1355" s="41"/>
      <c r="AG1355" s="41"/>
      <c r="AH1355" s="41"/>
      <c r="AI1355" s="41"/>
      <c r="AJ1355" s="41"/>
      <c r="AK1355" s="41"/>
      <c r="AL1355" s="41"/>
      <c r="AM1355" s="41"/>
      <c r="AN1355" s="41"/>
      <c r="AO1355" s="41"/>
      <c r="AP1355" s="41"/>
      <c r="AQ1355" s="41"/>
      <c r="AR1355" s="41"/>
      <c r="AS1355" s="41"/>
      <c r="AT1355" s="41"/>
      <c r="AU1355" s="41"/>
      <c r="AV1355" s="41"/>
      <c r="AW1355" s="41"/>
      <c r="AX1355" s="41"/>
      <c r="AY1355" s="41"/>
      <c r="AZ1355" s="41"/>
      <c r="BA1355" s="41"/>
      <c r="BB1355" s="41"/>
      <c r="BC1355" s="41"/>
      <c r="BD1355" s="41"/>
      <c r="BE1355" s="41"/>
      <c r="BF1355" s="41"/>
      <c r="BG1355" s="41"/>
      <c r="BH1355" s="41"/>
      <c r="BI1355" s="41"/>
      <c r="BJ1355" s="41"/>
      <c r="BK1355" s="41"/>
      <c r="BL1355" s="41"/>
      <c r="BM1355" s="41"/>
      <c r="BN1355" s="41"/>
      <c r="BO1355" s="41"/>
      <c r="BP1355" s="41"/>
      <c r="BQ1355" s="41"/>
      <c r="BR1355" s="41"/>
      <c r="BS1355" s="41"/>
      <c r="BT1355" s="41"/>
      <c r="BU1355" s="41"/>
      <c r="BV1355" s="41"/>
      <c r="BW1355" s="41"/>
      <c r="BX1355" s="41"/>
      <c r="BY1355" s="41"/>
      <c r="BZ1355" s="41"/>
      <c r="CA1355" s="41"/>
      <c r="CB1355" s="41"/>
      <c r="CC1355" s="41"/>
      <c r="CD1355" s="41"/>
      <c r="CE1355" s="41"/>
      <c r="CF1355" s="41"/>
      <c r="CG1355" s="41"/>
      <c r="CH1355" s="41"/>
      <c r="CI1355" s="41"/>
    </row>
    <row r="1356" spans="3:87" x14ac:dyDescent="0.5">
      <c r="C1356" s="41"/>
      <c r="D1356" s="41"/>
      <c r="E1356" s="41"/>
      <c r="F1356" s="41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F1356" s="41"/>
      <c r="AG1356" s="41"/>
      <c r="AH1356" s="41"/>
      <c r="AI1356" s="41"/>
      <c r="AJ1356" s="41"/>
      <c r="AK1356" s="41"/>
      <c r="AL1356" s="41"/>
      <c r="AM1356" s="41"/>
      <c r="AN1356" s="41"/>
      <c r="AO1356" s="41"/>
      <c r="AP1356" s="41"/>
      <c r="AQ1356" s="41"/>
      <c r="AR1356" s="41"/>
      <c r="AS1356" s="41"/>
      <c r="AT1356" s="41"/>
      <c r="AU1356" s="41"/>
      <c r="AV1356" s="41"/>
      <c r="AW1356" s="41"/>
      <c r="AX1356" s="41"/>
      <c r="AY1356" s="41"/>
      <c r="AZ1356" s="41"/>
      <c r="BA1356" s="41"/>
      <c r="BB1356" s="41"/>
      <c r="BC1356" s="41"/>
      <c r="BD1356" s="41"/>
      <c r="BE1356" s="41"/>
      <c r="BF1356" s="41"/>
      <c r="BG1356" s="41"/>
      <c r="BH1356" s="41"/>
      <c r="BI1356" s="41"/>
      <c r="BJ1356" s="41"/>
      <c r="BK1356" s="41"/>
      <c r="BL1356" s="41"/>
      <c r="BM1356" s="41"/>
      <c r="BN1356" s="41"/>
      <c r="BO1356" s="41"/>
      <c r="BP1356" s="41"/>
      <c r="BQ1356" s="41"/>
      <c r="BR1356" s="41"/>
      <c r="BS1356" s="41"/>
      <c r="BT1356" s="41"/>
      <c r="BU1356" s="41"/>
      <c r="BV1356" s="41"/>
      <c r="BW1356" s="41"/>
      <c r="BX1356" s="41"/>
      <c r="BY1356" s="41"/>
      <c r="BZ1356" s="41"/>
      <c r="CA1356" s="41"/>
      <c r="CB1356" s="41"/>
      <c r="CC1356" s="41"/>
      <c r="CD1356" s="41"/>
      <c r="CE1356" s="41"/>
      <c r="CF1356" s="41"/>
      <c r="CG1356" s="41"/>
      <c r="CH1356" s="41"/>
      <c r="CI1356" s="41"/>
    </row>
    <row r="1357" spans="3:87" x14ac:dyDescent="0.5">
      <c r="C1357" s="41"/>
      <c r="D1357" s="41"/>
      <c r="E1357" s="41"/>
      <c r="F1357" s="41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1"/>
      <c r="AE1357" s="41"/>
      <c r="AF1357" s="41"/>
      <c r="AG1357" s="41"/>
      <c r="AH1357" s="41"/>
      <c r="AI1357" s="41"/>
      <c r="AJ1357" s="41"/>
      <c r="AK1357" s="41"/>
      <c r="AL1357" s="41"/>
      <c r="AM1357" s="41"/>
      <c r="AN1357" s="41"/>
      <c r="AO1357" s="41"/>
      <c r="AP1357" s="41"/>
      <c r="AQ1357" s="41"/>
      <c r="AR1357" s="41"/>
      <c r="AS1357" s="41"/>
      <c r="AT1357" s="41"/>
      <c r="AU1357" s="41"/>
      <c r="AV1357" s="41"/>
      <c r="AW1357" s="41"/>
      <c r="AX1357" s="41"/>
      <c r="AY1357" s="41"/>
      <c r="AZ1357" s="41"/>
      <c r="BA1357" s="41"/>
      <c r="BB1357" s="41"/>
      <c r="BC1357" s="41"/>
      <c r="BD1357" s="41"/>
      <c r="BE1357" s="41"/>
      <c r="BF1357" s="41"/>
      <c r="BG1357" s="41"/>
      <c r="BH1357" s="41"/>
      <c r="BI1357" s="41"/>
      <c r="BJ1357" s="41"/>
      <c r="BK1357" s="41"/>
      <c r="BL1357" s="41"/>
      <c r="BM1357" s="41"/>
      <c r="BN1357" s="41"/>
      <c r="BO1357" s="41"/>
      <c r="BP1357" s="41"/>
      <c r="BQ1357" s="41"/>
      <c r="BR1357" s="41"/>
      <c r="BS1357" s="41"/>
      <c r="BT1357" s="41"/>
      <c r="BU1357" s="41"/>
      <c r="BV1357" s="41"/>
      <c r="BW1357" s="41"/>
      <c r="BX1357" s="41"/>
      <c r="BY1357" s="41"/>
      <c r="BZ1357" s="41"/>
      <c r="CA1357" s="41"/>
      <c r="CB1357" s="41"/>
      <c r="CC1357" s="41"/>
      <c r="CD1357" s="41"/>
      <c r="CE1357" s="41"/>
      <c r="CF1357" s="41"/>
      <c r="CG1357" s="41"/>
      <c r="CH1357" s="41"/>
      <c r="CI1357" s="41"/>
    </row>
    <row r="1358" spans="3:87" x14ac:dyDescent="0.5">
      <c r="C1358" s="41"/>
      <c r="D1358" s="41"/>
      <c r="E1358" s="41"/>
      <c r="F1358" s="41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1"/>
      <c r="AE1358" s="41"/>
      <c r="AF1358" s="41"/>
      <c r="AG1358" s="41"/>
      <c r="AH1358" s="41"/>
      <c r="AI1358" s="41"/>
      <c r="AJ1358" s="41"/>
      <c r="AK1358" s="41"/>
      <c r="AL1358" s="41"/>
      <c r="AM1358" s="41"/>
      <c r="AN1358" s="41"/>
      <c r="AO1358" s="41"/>
      <c r="AP1358" s="41"/>
      <c r="AQ1358" s="41"/>
      <c r="AR1358" s="41"/>
      <c r="AS1358" s="41"/>
      <c r="AT1358" s="41"/>
      <c r="AU1358" s="41"/>
      <c r="AV1358" s="41"/>
      <c r="AW1358" s="41"/>
      <c r="AX1358" s="41"/>
      <c r="AY1358" s="41"/>
      <c r="AZ1358" s="41"/>
      <c r="BA1358" s="41"/>
      <c r="BB1358" s="41"/>
      <c r="BC1358" s="41"/>
      <c r="BD1358" s="41"/>
      <c r="BE1358" s="41"/>
      <c r="BF1358" s="41"/>
      <c r="BG1358" s="41"/>
      <c r="BH1358" s="41"/>
      <c r="BI1358" s="41"/>
      <c r="BJ1358" s="41"/>
      <c r="BK1358" s="41"/>
      <c r="BL1358" s="41"/>
      <c r="BM1358" s="41"/>
      <c r="BN1358" s="41"/>
      <c r="BO1358" s="41"/>
      <c r="BP1358" s="41"/>
      <c r="BQ1358" s="41"/>
      <c r="BR1358" s="41"/>
      <c r="BS1358" s="41"/>
      <c r="BT1358" s="41"/>
      <c r="BU1358" s="41"/>
      <c r="BV1358" s="41"/>
      <c r="BW1358" s="41"/>
      <c r="BX1358" s="41"/>
      <c r="BY1358" s="41"/>
      <c r="BZ1358" s="41"/>
      <c r="CA1358" s="41"/>
      <c r="CB1358" s="41"/>
      <c r="CC1358" s="41"/>
      <c r="CD1358" s="41"/>
      <c r="CE1358" s="41"/>
      <c r="CF1358" s="41"/>
      <c r="CG1358" s="41"/>
      <c r="CH1358" s="41"/>
      <c r="CI1358" s="41"/>
    </row>
    <row r="1359" spans="3:87" x14ac:dyDescent="0.5">
      <c r="C1359" s="41"/>
      <c r="D1359" s="41"/>
      <c r="E1359" s="41"/>
      <c r="F1359" s="41"/>
      <c r="G1359" s="41"/>
      <c r="H1359" s="41"/>
      <c r="I1359" s="41"/>
      <c r="J1359" s="41"/>
      <c r="K1359" s="41"/>
      <c r="L1359" s="41"/>
      <c r="M1359" s="41"/>
      <c r="N1359" s="41"/>
      <c r="O1359" s="41"/>
      <c r="P1359" s="41"/>
      <c r="Q1359" s="41"/>
      <c r="R1359" s="41"/>
      <c r="S1359" s="41"/>
      <c r="T1359" s="41"/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F1359" s="41"/>
      <c r="AG1359" s="41"/>
      <c r="AH1359" s="41"/>
      <c r="AI1359" s="41"/>
      <c r="AJ1359" s="41"/>
      <c r="AK1359" s="41"/>
      <c r="AL1359" s="41"/>
      <c r="AM1359" s="41"/>
      <c r="AN1359" s="41"/>
      <c r="AO1359" s="41"/>
      <c r="AP1359" s="41"/>
      <c r="AQ1359" s="41"/>
      <c r="AR1359" s="41"/>
      <c r="AS1359" s="41"/>
      <c r="AT1359" s="41"/>
      <c r="AU1359" s="41"/>
      <c r="AV1359" s="41"/>
      <c r="AW1359" s="41"/>
      <c r="AX1359" s="41"/>
      <c r="AY1359" s="41"/>
      <c r="AZ1359" s="41"/>
      <c r="BA1359" s="41"/>
      <c r="BB1359" s="41"/>
      <c r="BC1359" s="41"/>
      <c r="BD1359" s="41"/>
      <c r="BE1359" s="41"/>
      <c r="BF1359" s="41"/>
      <c r="BG1359" s="41"/>
      <c r="BH1359" s="41"/>
      <c r="BI1359" s="41"/>
      <c r="BJ1359" s="41"/>
      <c r="BK1359" s="41"/>
      <c r="BL1359" s="41"/>
      <c r="BM1359" s="41"/>
      <c r="BN1359" s="41"/>
      <c r="BO1359" s="41"/>
      <c r="BP1359" s="41"/>
      <c r="BQ1359" s="41"/>
      <c r="BR1359" s="41"/>
      <c r="BS1359" s="41"/>
      <c r="BT1359" s="41"/>
      <c r="BU1359" s="41"/>
      <c r="BV1359" s="41"/>
      <c r="BW1359" s="41"/>
      <c r="BX1359" s="41"/>
      <c r="BY1359" s="41"/>
      <c r="BZ1359" s="41"/>
      <c r="CA1359" s="41"/>
      <c r="CB1359" s="41"/>
      <c r="CC1359" s="41"/>
      <c r="CD1359" s="41"/>
      <c r="CE1359" s="41"/>
      <c r="CF1359" s="41"/>
      <c r="CG1359" s="41"/>
      <c r="CH1359" s="41"/>
      <c r="CI1359" s="41"/>
    </row>
    <row r="1360" spans="3:87" x14ac:dyDescent="0.5">
      <c r="C1360" s="41"/>
      <c r="D1360" s="41"/>
      <c r="E1360" s="41"/>
      <c r="F1360" s="41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F1360" s="41"/>
      <c r="AG1360" s="41"/>
      <c r="AH1360" s="41"/>
      <c r="AI1360" s="41"/>
      <c r="AJ1360" s="41"/>
      <c r="AK1360" s="41"/>
      <c r="AL1360" s="41"/>
      <c r="AM1360" s="41"/>
      <c r="AN1360" s="41"/>
      <c r="AO1360" s="41"/>
      <c r="AP1360" s="41"/>
      <c r="AQ1360" s="41"/>
      <c r="AR1360" s="41"/>
      <c r="AS1360" s="41"/>
      <c r="AT1360" s="41"/>
      <c r="AU1360" s="41"/>
      <c r="AV1360" s="41"/>
      <c r="AW1360" s="41"/>
      <c r="AX1360" s="41"/>
      <c r="AY1360" s="41"/>
      <c r="AZ1360" s="41"/>
      <c r="BA1360" s="41"/>
      <c r="BB1360" s="41"/>
      <c r="BC1360" s="41"/>
      <c r="BD1360" s="41"/>
      <c r="BE1360" s="41"/>
      <c r="BF1360" s="41"/>
      <c r="BG1360" s="41"/>
      <c r="BH1360" s="41"/>
      <c r="BI1360" s="41"/>
      <c r="BJ1360" s="41"/>
      <c r="BK1360" s="41"/>
      <c r="BL1360" s="41"/>
      <c r="BM1360" s="41"/>
      <c r="BN1360" s="41"/>
      <c r="BO1360" s="41"/>
      <c r="BP1360" s="41"/>
      <c r="BQ1360" s="41"/>
      <c r="BR1360" s="41"/>
      <c r="BS1360" s="41"/>
      <c r="BT1360" s="41"/>
      <c r="BU1360" s="41"/>
      <c r="BV1360" s="41"/>
      <c r="BW1360" s="41"/>
      <c r="BX1360" s="41"/>
      <c r="BY1360" s="41"/>
      <c r="BZ1360" s="41"/>
      <c r="CA1360" s="41"/>
      <c r="CB1360" s="41"/>
      <c r="CC1360" s="41"/>
      <c r="CD1360" s="41"/>
      <c r="CE1360" s="41"/>
      <c r="CF1360" s="41"/>
      <c r="CG1360" s="41"/>
      <c r="CH1360" s="41"/>
      <c r="CI1360" s="41"/>
    </row>
    <row r="1361" spans="3:87" x14ac:dyDescent="0.5">
      <c r="C1361" s="41"/>
      <c r="D1361" s="41"/>
      <c r="E1361" s="41"/>
      <c r="F1361" s="41"/>
      <c r="G1361" s="41"/>
      <c r="H1361" s="41"/>
      <c r="I1361" s="41"/>
      <c r="J1361" s="41"/>
      <c r="K1361" s="41"/>
      <c r="L1361" s="41"/>
      <c r="M1361" s="41"/>
      <c r="N1361" s="41"/>
      <c r="O1361" s="41"/>
      <c r="P1361" s="41"/>
      <c r="Q1361" s="41"/>
      <c r="R1361" s="41"/>
      <c r="S1361" s="41"/>
      <c r="T1361" s="41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  <c r="AG1361" s="41"/>
      <c r="AH1361" s="41"/>
      <c r="AI1361" s="41"/>
      <c r="AJ1361" s="41"/>
      <c r="AK1361" s="41"/>
      <c r="AL1361" s="41"/>
      <c r="AM1361" s="41"/>
      <c r="AN1361" s="41"/>
      <c r="AO1361" s="41"/>
      <c r="AP1361" s="41"/>
      <c r="AQ1361" s="41"/>
      <c r="AR1361" s="41"/>
      <c r="AS1361" s="41"/>
      <c r="AT1361" s="41"/>
      <c r="AU1361" s="41"/>
      <c r="AV1361" s="41"/>
      <c r="AW1361" s="41"/>
      <c r="AX1361" s="41"/>
      <c r="AY1361" s="41"/>
      <c r="AZ1361" s="41"/>
      <c r="BA1361" s="41"/>
      <c r="BB1361" s="41"/>
      <c r="BC1361" s="41"/>
      <c r="BD1361" s="41"/>
      <c r="BE1361" s="41"/>
      <c r="BF1361" s="41"/>
      <c r="BG1361" s="41"/>
      <c r="BH1361" s="41"/>
      <c r="BI1361" s="41"/>
      <c r="BJ1361" s="41"/>
      <c r="BK1361" s="41"/>
      <c r="BL1361" s="41"/>
      <c r="BM1361" s="41"/>
      <c r="BN1361" s="41"/>
      <c r="BO1361" s="41"/>
      <c r="BP1361" s="41"/>
      <c r="BQ1361" s="41"/>
      <c r="BR1361" s="41"/>
      <c r="BS1361" s="41"/>
      <c r="BT1361" s="41"/>
      <c r="BU1361" s="41"/>
      <c r="BV1361" s="41"/>
      <c r="BW1361" s="41"/>
      <c r="BX1361" s="41"/>
      <c r="BY1361" s="41"/>
      <c r="BZ1361" s="41"/>
      <c r="CA1361" s="41"/>
      <c r="CB1361" s="41"/>
      <c r="CC1361" s="41"/>
      <c r="CD1361" s="41"/>
      <c r="CE1361" s="41"/>
      <c r="CF1361" s="41"/>
      <c r="CG1361" s="41"/>
      <c r="CH1361" s="41"/>
      <c r="CI1361" s="41"/>
    </row>
    <row r="1362" spans="3:87" x14ac:dyDescent="0.5">
      <c r="C1362" s="41"/>
      <c r="D1362" s="41"/>
      <c r="E1362" s="41"/>
      <c r="F1362" s="41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F1362" s="41"/>
      <c r="AG1362" s="41"/>
      <c r="AH1362" s="41"/>
      <c r="AI1362" s="41"/>
      <c r="AJ1362" s="41"/>
      <c r="AK1362" s="41"/>
      <c r="AL1362" s="41"/>
      <c r="AM1362" s="41"/>
      <c r="AN1362" s="41"/>
      <c r="AO1362" s="41"/>
      <c r="AP1362" s="41"/>
      <c r="AQ1362" s="41"/>
      <c r="AR1362" s="41"/>
      <c r="AS1362" s="41"/>
      <c r="AT1362" s="41"/>
      <c r="AU1362" s="41"/>
      <c r="AV1362" s="41"/>
      <c r="AW1362" s="41"/>
      <c r="AX1362" s="41"/>
      <c r="AY1362" s="41"/>
      <c r="AZ1362" s="41"/>
      <c r="BA1362" s="41"/>
      <c r="BB1362" s="41"/>
      <c r="BC1362" s="41"/>
      <c r="BD1362" s="41"/>
      <c r="BE1362" s="41"/>
      <c r="BF1362" s="41"/>
      <c r="BG1362" s="41"/>
      <c r="BH1362" s="41"/>
      <c r="BI1362" s="41"/>
      <c r="BJ1362" s="41"/>
      <c r="BK1362" s="41"/>
      <c r="BL1362" s="41"/>
      <c r="BM1362" s="41"/>
      <c r="BN1362" s="41"/>
      <c r="BO1362" s="41"/>
      <c r="BP1362" s="41"/>
      <c r="BQ1362" s="41"/>
      <c r="BR1362" s="41"/>
      <c r="BS1362" s="41"/>
      <c r="BT1362" s="41"/>
      <c r="BU1362" s="41"/>
      <c r="BV1362" s="41"/>
      <c r="BW1362" s="41"/>
      <c r="BX1362" s="41"/>
      <c r="BY1362" s="41"/>
      <c r="BZ1362" s="41"/>
      <c r="CA1362" s="41"/>
      <c r="CB1362" s="41"/>
      <c r="CC1362" s="41"/>
      <c r="CD1362" s="41"/>
      <c r="CE1362" s="41"/>
      <c r="CF1362" s="41"/>
      <c r="CG1362" s="41"/>
      <c r="CH1362" s="41"/>
      <c r="CI1362" s="41"/>
    </row>
    <row r="1363" spans="3:87" x14ac:dyDescent="0.5">
      <c r="C1363" s="41"/>
      <c r="D1363" s="41"/>
      <c r="E1363" s="41"/>
      <c r="F1363" s="41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  <c r="Q1363" s="41"/>
      <c r="R1363" s="41"/>
      <c r="S1363" s="41"/>
      <c r="T1363" s="41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  <c r="AG1363" s="41"/>
      <c r="AH1363" s="41"/>
      <c r="AI1363" s="41"/>
      <c r="AJ1363" s="41"/>
      <c r="AK1363" s="41"/>
      <c r="AL1363" s="41"/>
      <c r="AM1363" s="41"/>
      <c r="AN1363" s="41"/>
      <c r="AO1363" s="41"/>
      <c r="AP1363" s="41"/>
      <c r="AQ1363" s="41"/>
      <c r="AR1363" s="41"/>
      <c r="AS1363" s="41"/>
      <c r="AT1363" s="41"/>
      <c r="AU1363" s="41"/>
      <c r="AV1363" s="41"/>
      <c r="AW1363" s="41"/>
      <c r="AX1363" s="41"/>
      <c r="AY1363" s="41"/>
      <c r="AZ1363" s="41"/>
      <c r="BA1363" s="41"/>
      <c r="BB1363" s="41"/>
      <c r="BC1363" s="41"/>
      <c r="BD1363" s="41"/>
      <c r="BE1363" s="41"/>
      <c r="BF1363" s="41"/>
      <c r="BG1363" s="41"/>
      <c r="BH1363" s="41"/>
      <c r="BI1363" s="41"/>
      <c r="BJ1363" s="41"/>
      <c r="BK1363" s="41"/>
      <c r="BL1363" s="41"/>
      <c r="BM1363" s="41"/>
      <c r="BN1363" s="41"/>
      <c r="BO1363" s="41"/>
      <c r="BP1363" s="41"/>
      <c r="BQ1363" s="41"/>
      <c r="BR1363" s="41"/>
      <c r="BS1363" s="41"/>
      <c r="BT1363" s="41"/>
      <c r="BU1363" s="41"/>
      <c r="BV1363" s="41"/>
      <c r="BW1363" s="41"/>
      <c r="BX1363" s="41"/>
      <c r="BY1363" s="41"/>
      <c r="BZ1363" s="41"/>
      <c r="CA1363" s="41"/>
      <c r="CB1363" s="41"/>
      <c r="CC1363" s="41"/>
      <c r="CD1363" s="41"/>
      <c r="CE1363" s="41"/>
      <c r="CF1363" s="41"/>
      <c r="CG1363" s="41"/>
      <c r="CH1363" s="41"/>
      <c r="CI1363" s="41"/>
    </row>
    <row r="1364" spans="3:87" x14ac:dyDescent="0.5">
      <c r="C1364" s="41"/>
      <c r="D1364" s="41"/>
      <c r="E1364" s="41"/>
      <c r="F1364" s="41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  <c r="Q1364" s="41"/>
      <c r="R1364" s="41"/>
      <c r="S1364" s="41"/>
      <c r="T1364" s="41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F1364" s="41"/>
      <c r="AG1364" s="41"/>
      <c r="AH1364" s="41"/>
      <c r="AI1364" s="41"/>
      <c r="AJ1364" s="41"/>
      <c r="AK1364" s="41"/>
      <c r="AL1364" s="41"/>
      <c r="AM1364" s="41"/>
      <c r="AN1364" s="41"/>
      <c r="AO1364" s="41"/>
      <c r="AP1364" s="41"/>
      <c r="AQ1364" s="41"/>
      <c r="AR1364" s="41"/>
      <c r="AS1364" s="41"/>
      <c r="AT1364" s="41"/>
      <c r="AU1364" s="41"/>
      <c r="AV1364" s="41"/>
      <c r="AW1364" s="41"/>
      <c r="AX1364" s="41"/>
      <c r="AY1364" s="41"/>
      <c r="AZ1364" s="41"/>
      <c r="BA1364" s="41"/>
      <c r="BB1364" s="41"/>
      <c r="BC1364" s="41"/>
      <c r="BD1364" s="41"/>
      <c r="BE1364" s="41"/>
      <c r="BF1364" s="41"/>
      <c r="BG1364" s="41"/>
      <c r="BH1364" s="41"/>
      <c r="BI1364" s="41"/>
      <c r="BJ1364" s="41"/>
      <c r="BK1364" s="41"/>
      <c r="BL1364" s="41"/>
      <c r="BM1364" s="41"/>
      <c r="BN1364" s="41"/>
      <c r="BO1364" s="41"/>
      <c r="BP1364" s="41"/>
      <c r="BQ1364" s="41"/>
      <c r="BR1364" s="41"/>
      <c r="BS1364" s="41"/>
      <c r="BT1364" s="41"/>
      <c r="BU1364" s="41"/>
      <c r="BV1364" s="41"/>
      <c r="BW1364" s="41"/>
      <c r="BX1364" s="41"/>
      <c r="BY1364" s="41"/>
      <c r="BZ1364" s="41"/>
      <c r="CA1364" s="41"/>
      <c r="CB1364" s="41"/>
      <c r="CC1364" s="41"/>
      <c r="CD1364" s="41"/>
      <c r="CE1364" s="41"/>
      <c r="CF1364" s="41"/>
      <c r="CG1364" s="41"/>
      <c r="CH1364" s="41"/>
      <c r="CI1364" s="41"/>
    </row>
    <row r="1365" spans="3:87" x14ac:dyDescent="0.5">
      <c r="C1365" s="41"/>
      <c r="D1365" s="41"/>
      <c r="E1365" s="41"/>
      <c r="F1365" s="41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41"/>
      <c r="S1365" s="41"/>
      <c r="T1365" s="41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  <c r="AG1365" s="41"/>
      <c r="AH1365" s="41"/>
      <c r="AI1365" s="41"/>
      <c r="AJ1365" s="41"/>
      <c r="AK1365" s="41"/>
      <c r="AL1365" s="41"/>
      <c r="AM1365" s="41"/>
      <c r="AN1365" s="41"/>
      <c r="AO1365" s="41"/>
      <c r="AP1365" s="41"/>
      <c r="AQ1365" s="41"/>
      <c r="AR1365" s="41"/>
      <c r="AS1365" s="41"/>
      <c r="AT1365" s="41"/>
      <c r="AU1365" s="41"/>
      <c r="AV1365" s="41"/>
      <c r="AW1365" s="41"/>
      <c r="AX1365" s="41"/>
      <c r="AY1365" s="41"/>
      <c r="AZ1365" s="41"/>
      <c r="BA1365" s="41"/>
      <c r="BB1365" s="41"/>
      <c r="BC1365" s="41"/>
      <c r="BD1365" s="41"/>
      <c r="BE1365" s="41"/>
      <c r="BF1365" s="41"/>
      <c r="BG1365" s="41"/>
      <c r="BH1365" s="41"/>
      <c r="BI1365" s="41"/>
      <c r="BJ1365" s="41"/>
      <c r="BK1365" s="41"/>
      <c r="BL1365" s="41"/>
      <c r="BM1365" s="41"/>
      <c r="BN1365" s="41"/>
      <c r="BO1365" s="41"/>
      <c r="BP1365" s="41"/>
      <c r="BQ1365" s="41"/>
      <c r="BR1365" s="41"/>
      <c r="BS1365" s="41"/>
      <c r="BT1365" s="41"/>
      <c r="BU1365" s="41"/>
      <c r="BV1365" s="41"/>
      <c r="BW1365" s="41"/>
      <c r="BX1365" s="41"/>
      <c r="BY1365" s="41"/>
      <c r="BZ1365" s="41"/>
      <c r="CA1365" s="41"/>
      <c r="CB1365" s="41"/>
      <c r="CC1365" s="41"/>
      <c r="CD1365" s="41"/>
      <c r="CE1365" s="41"/>
      <c r="CF1365" s="41"/>
      <c r="CG1365" s="41"/>
      <c r="CH1365" s="41"/>
      <c r="CI1365" s="41"/>
    </row>
    <row r="1366" spans="3:87" x14ac:dyDescent="0.5">
      <c r="C1366" s="41"/>
      <c r="D1366" s="41"/>
      <c r="E1366" s="41"/>
      <c r="F1366" s="41"/>
      <c r="G1366" s="41"/>
      <c r="H1366" s="41"/>
      <c r="I1366" s="41"/>
      <c r="J1366" s="41"/>
      <c r="K1366" s="41"/>
      <c r="L1366" s="41"/>
      <c r="M1366" s="41"/>
      <c r="N1366" s="41"/>
      <c r="O1366" s="41"/>
      <c r="P1366" s="41"/>
      <c r="Q1366" s="41"/>
      <c r="R1366" s="41"/>
      <c r="S1366" s="41"/>
      <c r="T1366" s="41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  <c r="AG1366" s="41"/>
      <c r="AH1366" s="41"/>
      <c r="AI1366" s="41"/>
      <c r="AJ1366" s="41"/>
      <c r="AK1366" s="41"/>
      <c r="AL1366" s="41"/>
      <c r="AM1366" s="41"/>
      <c r="AN1366" s="41"/>
      <c r="AO1366" s="41"/>
      <c r="AP1366" s="41"/>
      <c r="AQ1366" s="41"/>
      <c r="AR1366" s="41"/>
      <c r="AS1366" s="41"/>
      <c r="AT1366" s="41"/>
      <c r="AU1366" s="41"/>
      <c r="AV1366" s="41"/>
      <c r="AW1366" s="41"/>
      <c r="AX1366" s="41"/>
      <c r="AY1366" s="41"/>
      <c r="AZ1366" s="41"/>
      <c r="BA1366" s="41"/>
      <c r="BB1366" s="41"/>
      <c r="BC1366" s="41"/>
      <c r="BD1366" s="41"/>
      <c r="BE1366" s="41"/>
      <c r="BF1366" s="41"/>
      <c r="BG1366" s="41"/>
      <c r="BH1366" s="41"/>
      <c r="BI1366" s="41"/>
      <c r="BJ1366" s="41"/>
      <c r="BK1366" s="41"/>
      <c r="BL1366" s="41"/>
      <c r="BM1366" s="41"/>
      <c r="BN1366" s="41"/>
      <c r="BO1366" s="41"/>
      <c r="BP1366" s="41"/>
      <c r="BQ1366" s="41"/>
      <c r="BR1366" s="41"/>
      <c r="BS1366" s="41"/>
      <c r="BT1366" s="41"/>
      <c r="BU1366" s="41"/>
      <c r="BV1366" s="41"/>
      <c r="BW1366" s="41"/>
      <c r="BX1366" s="41"/>
      <c r="BY1366" s="41"/>
      <c r="BZ1366" s="41"/>
      <c r="CA1366" s="41"/>
      <c r="CB1366" s="41"/>
      <c r="CC1366" s="41"/>
      <c r="CD1366" s="41"/>
      <c r="CE1366" s="41"/>
      <c r="CF1366" s="41"/>
      <c r="CG1366" s="41"/>
      <c r="CH1366" s="41"/>
      <c r="CI1366" s="41"/>
    </row>
    <row r="1367" spans="3:87" x14ac:dyDescent="0.5">
      <c r="C1367" s="41"/>
      <c r="D1367" s="41"/>
      <c r="E1367" s="41"/>
      <c r="F1367" s="41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  <c r="AG1367" s="41"/>
      <c r="AH1367" s="41"/>
      <c r="AI1367" s="41"/>
      <c r="AJ1367" s="41"/>
      <c r="AK1367" s="41"/>
      <c r="AL1367" s="41"/>
      <c r="AM1367" s="41"/>
      <c r="AN1367" s="41"/>
      <c r="AO1367" s="41"/>
      <c r="AP1367" s="41"/>
      <c r="AQ1367" s="41"/>
      <c r="AR1367" s="41"/>
      <c r="AS1367" s="41"/>
      <c r="AT1367" s="41"/>
      <c r="AU1367" s="41"/>
      <c r="AV1367" s="41"/>
      <c r="AW1367" s="41"/>
      <c r="AX1367" s="41"/>
      <c r="AY1367" s="41"/>
      <c r="AZ1367" s="41"/>
      <c r="BA1367" s="41"/>
      <c r="BB1367" s="41"/>
      <c r="BC1367" s="41"/>
      <c r="BD1367" s="41"/>
      <c r="BE1367" s="41"/>
      <c r="BF1367" s="41"/>
      <c r="BG1367" s="41"/>
      <c r="BH1367" s="41"/>
      <c r="BI1367" s="41"/>
      <c r="BJ1367" s="41"/>
      <c r="BK1367" s="41"/>
      <c r="BL1367" s="41"/>
      <c r="BM1367" s="41"/>
      <c r="BN1367" s="41"/>
      <c r="BO1367" s="41"/>
      <c r="BP1367" s="41"/>
      <c r="BQ1367" s="41"/>
      <c r="BR1367" s="41"/>
      <c r="BS1367" s="41"/>
      <c r="BT1367" s="41"/>
      <c r="BU1367" s="41"/>
      <c r="BV1367" s="41"/>
      <c r="BW1367" s="41"/>
      <c r="BX1367" s="41"/>
      <c r="BY1367" s="41"/>
      <c r="BZ1367" s="41"/>
      <c r="CA1367" s="41"/>
      <c r="CB1367" s="41"/>
      <c r="CC1367" s="41"/>
      <c r="CD1367" s="41"/>
      <c r="CE1367" s="41"/>
      <c r="CF1367" s="41"/>
      <c r="CG1367" s="41"/>
      <c r="CH1367" s="41"/>
      <c r="CI1367" s="41"/>
    </row>
    <row r="1368" spans="3:87" x14ac:dyDescent="0.5">
      <c r="C1368" s="41"/>
      <c r="D1368" s="41"/>
      <c r="E1368" s="41"/>
      <c r="F1368" s="41"/>
      <c r="G1368" s="41"/>
      <c r="H1368" s="41"/>
      <c r="I1368" s="41"/>
      <c r="J1368" s="41"/>
      <c r="K1368" s="41"/>
      <c r="L1368" s="41"/>
      <c r="M1368" s="41"/>
      <c r="N1368" s="41"/>
      <c r="O1368" s="41"/>
      <c r="P1368" s="41"/>
      <c r="Q1368" s="41"/>
      <c r="R1368" s="41"/>
      <c r="S1368" s="41"/>
      <c r="T1368" s="41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F1368" s="41"/>
      <c r="AG1368" s="41"/>
      <c r="AH1368" s="41"/>
      <c r="AI1368" s="41"/>
      <c r="AJ1368" s="41"/>
      <c r="AK1368" s="41"/>
      <c r="AL1368" s="41"/>
      <c r="AM1368" s="41"/>
      <c r="AN1368" s="41"/>
      <c r="AO1368" s="41"/>
      <c r="AP1368" s="41"/>
      <c r="AQ1368" s="41"/>
      <c r="AR1368" s="41"/>
      <c r="AS1368" s="41"/>
      <c r="AT1368" s="41"/>
      <c r="AU1368" s="41"/>
      <c r="AV1368" s="41"/>
      <c r="AW1368" s="41"/>
      <c r="AX1368" s="41"/>
      <c r="AY1368" s="41"/>
      <c r="AZ1368" s="41"/>
      <c r="BA1368" s="41"/>
      <c r="BB1368" s="41"/>
      <c r="BC1368" s="41"/>
      <c r="BD1368" s="41"/>
      <c r="BE1368" s="41"/>
      <c r="BF1368" s="41"/>
      <c r="BG1368" s="41"/>
      <c r="BH1368" s="41"/>
      <c r="BI1368" s="41"/>
      <c r="BJ1368" s="41"/>
      <c r="BK1368" s="41"/>
      <c r="BL1368" s="41"/>
      <c r="BM1368" s="41"/>
      <c r="BN1368" s="41"/>
      <c r="BO1368" s="41"/>
      <c r="BP1368" s="41"/>
      <c r="BQ1368" s="41"/>
      <c r="BR1368" s="41"/>
      <c r="BS1368" s="41"/>
      <c r="BT1368" s="41"/>
      <c r="BU1368" s="41"/>
      <c r="BV1368" s="41"/>
      <c r="BW1368" s="41"/>
      <c r="BX1368" s="41"/>
      <c r="BY1368" s="41"/>
      <c r="BZ1368" s="41"/>
      <c r="CA1368" s="41"/>
      <c r="CB1368" s="41"/>
      <c r="CC1368" s="41"/>
      <c r="CD1368" s="41"/>
      <c r="CE1368" s="41"/>
      <c r="CF1368" s="41"/>
      <c r="CG1368" s="41"/>
      <c r="CH1368" s="41"/>
      <c r="CI1368" s="41"/>
    </row>
    <row r="1369" spans="3:87" x14ac:dyDescent="0.5">
      <c r="C1369" s="41"/>
      <c r="D1369" s="41"/>
      <c r="E1369" s="41"/>
      <c r="F1369" s="41"/>
      <c r="G1369" s="41"/>
      <c r="H1369" s="41"/>
      <c r="I1369" s="41"/>
      <c r="J1369" s="41"/>
      <c r="K1369" s="41"/>
      <c r="L1369" s="41"/>
      <c r="M1369" s="41"/>
      <c r="N1369" s="41"/>
      <c r="O1369" s="41"/>
      <c r="P1369" s="41"/>
      <c r="Q1369" s="41"/>
      <c r="R1369" s="41"/>
      <c r="S1369" s="41"/>
      <c r="T1369" s="41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F1369" s="41"/>
      <c r="AG1369" s="41"/>
      <c r="AH1369" s="41"/>
      <c r="AI1369" s="41"/>
      <c r="AJ1369" s="41"/>
      <c r="AK1369" s="41"/>
      <c r="AL1369" s="41"/>
      <c r="AM1369" s="41"/>
      <c r="AN1369" s="41"/>
      <c r="AO1369" s="41"/>
      <c r="AP1369" s="41"/>
      <c r="AQ1369" s="41"/>
      <c r="AR1369" s="41"/>
      <c r="AS1369" s="41"/>
      <c r="AT1369" s="41"/>
      <c r="AU1369" s="41"/>
      <c r="AV1369" s="41"/>
      <c r="AW1369" s="41"/>
      <c r="AX1369" s="41"/>
      <c r="AY1369" s="41"/>
      <c r="AZ1369" s="41"/>
      <c r="BA1369" s="41"/>
      <c r="BB1369" s="41"/>
      <c r="BC1369" s="41"/>
      <c r="BD1369" s="41"/>
      <c r="BE1369" s="41"/>
      <c r="BF1369" s="41"/>
      <c r="BG1369" s="41"/>
      <c r="BH1369" s="41"/>
      <c r="BI1369" s="41"/>
      <c r="BJ1369" s="41"/>
      <c r="BK1369" s="41"/>
      <c r="BL1369" s="41"/>
      <c r="BM1369" s="41"/>
      <c r="BN1369" s="41"/>
      <c r="BO1369" s="41"/>
      <c r="BP1369" s="41"/>
      <c r="BQ1369" s="41"/>
      <c r="BR1369" s="41"/>
      <c r="BS1369" s="41"/>
      <c r="BT1369" s="41"/>
      <c r="BU1369" s="41"/>
      <c r="BV1369" s="41"/>
      <c r="BW1369" s="41"/>
      <c r="BX1369" s="41"/>
      <c r="BY1369" s="41"/>
      <c r="BZ1369" s="41"/>
      <c r="CA1369" s="41"/>
      <c r="CB1369" s="41"/>
      <c r="CC1369" s="41"/>
      <c r="CD1369" s="41"/>
      <c r="CE1369" s="41"/>
      <c r="CF1369" s="41"/>
      <c r="CG1369" s="41"/>
      <c r="CH1369" s="41"/>
      <c r="CI1369" s="41"/>
    </row>
    <row r="1370" spans="3:87" x14ac:dyDescent="0.5">
      <c r="C1370" s="41"/>
      <c r="D1370" s="41"/>
      <c r="E1370" s="41"/>
      <c r="F1370" s="41"/>
      <c r="G1370" s="41"/>
      <c r="H1370" s="41"/>
      <c r="I1370" s="41"/>
      <c r="J1370" s="41"/>
      <c r="K1370" s="41"/>
      <c r="L1370" s="41"/>
      <c r="M1370" s="41"/>
      <c r="N1370" s="41"/>
      <c r="O1370" s="41"/>
      <c r="P1370" s="41"/>
      <c r="Q1370" s="41"/>
      <c r="R1370" s="41"/>
      <c r="S1370" s="41"/>
      <c r="T1370" s="41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F1370" s="41"/>
      <c r="AG1370" s="41"/>
      <c r="AH1370" s="41"/>
      <c r="AI1370" s="41"/>
      <c r="AJ1370" s="41"/>
      <c r="AK1370" s="41"/>
      <c r="AL1370" s="41"/>
      <c r="AM1370" s="41"/>
      <c r="AN1370" s="41"/>
      <c r="AO1370" s="41"/>
      <c r="AP1370" s="41"/>
      <c r="AQ1370" s="41"/>
      <c r="AR1370" s="41"/>
      <c r="AS1370" s="41"/>
      <c r="AT1370" s="41"/>
      <c r="AU1370" s="41"/>
      <c r="AV1370" s="41"/>
      <c r="AW1370" s="41"/>
      <c r="AX1370" s="41"/>
      <c r="AY1370" s="41"/>
      <c r="AZ1370" s="41"/>
      <c r="BA1370" s="41"/>
      <c r="BB1370" s="41"/>
      <c r="BC1370" s="41"/>
      <c r="BD1370" s="41"/>
      <c r="BE1370" s="41"/>
      <c r="BF1370" s="41"/>
      <c r="BG1370" s="41"/>
      <c r="BH1370" s="41"/>
      <c r="BI1370" s="41"/>
      <c r="BJ1370" s="41"/>
      <c r="BK1370" s="41"/>
      <c r="BL1370" s="41"/>
      <c r="BM1370" s="41"/>
      <c r="BN1370" s="41"/>
      <c r="BO1370" s="41"/>
      <c r="BP1370" s="41"/>
      <c r="BQ1370" s="41"/>
      <c r="BR1370" s="41"/>
      <c r="BS1370" s="41"/>
      <c r="BT1370" s="41"/>
      <c r="BU1370" s="41"/>
      <c r="BV1370" s="41"/>
      <c r="BW1370" s="41"/>
      <c r="BX1370" s="41"/>
      <c r="BY1370" s="41"/>
      <c r="BZ1370" s="41"/>
      <c r="CA1370" s="41"/>
      <c r="CB1370" s="41"/>
      <c r="CC1370" s="41"/>
      <c r="CD1370" s="41"/>
      <c r="CE1370" s="41"/>
      <c r="CF1370" s="41"/>
      <c r="CG1370" s="41"/>
      <c r="CH1370" s="41"/>
      <c r="CI1370" s="41"/>
    </row>
    <row r="1371" spans="3:87" x14ac:dyDescent="0.5">
      <c r="C1371" s="41"/>
      <c r="D1371" s="41"/>
      <c r="E1371" s="41"/>
      <c r="F1371" s="41"/>
      <c r="G1371" s="41"/>
      <c r="H1371" s="41"/>
      <c r="I1371" s="41"/>
      <c r="J1371" s="41"/>
      <c r="K1371" s="41"/>
      <c r="L1371" s="41"/>
      <c r="M1371" s="41"/>
      <c r="N1371" s="41"/>
      <c r="O1371" s="41"/>
      <c r="P1371" s="41"/>
      <c r="Q1371" s="41"/>
      <c r="R1371" s="41"/>
      <c r="S1371" s="41"/>
      <c r="T1371" s="41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  <c r="AG1371" s="41"/>
      <c r="AH1371" s="41"/>
      <c r="AI1371" s="41"/>
      <c r="AJ1371" s="41"/>
      <c r="AK1371" s="41"/>
      <c r="AL1371" s="41"/>
      <c r="AM1371" s="41"/>
      <c r="AN1371" s="41"/>
      <c r="AO1371" s="41"/>
      <c r="AP1371" s="41"/>
      <c r="AQ1371" s="41"/>
      <c r="AR1371" s="41"/>
      <c r="AS1371" s="41"/>
      <c r="AT1371" s="41"/>
      <c r="AU1371" s="41"/>
      <c r="AV1371" s="41"/>
      <c r="AW1371" s="41"/>
      <c r="AX1371" s="41"/>
      <c r="AY1371" s="41"/>
      <c r="AZ1371" s="41"/>
      <c r="BA1371" s="41"/>
      <c r="BB1371" s="41"/>
      <c r="BC1371" s="41"/>
      <c r="BD1371" s="41"/>
      <c r="BE1371" s="41"/>
      <c r="BF1371" s="41"/>
      <c r="BG1371" s="41"/>
      <c r="BH1371" s="41"/>
      <c r="BI1371" s="41"/>
      <c r="BJ1371" s="41"/>
      <c r="BK1371" s="41"/>
      <c r="BL1371" s="41"/>
      <c r="BM1371" s="41"/>
      <c r="BN1371" s="41"/>
      <c r="BO1371" s="41"/>
      <c r="BP1371" s="41"/>
      <c r="BQ1371" s="41"/>
      <c r="BR1371" s="41"/>
      <c r="BS1371" s="41"/>
      <c r="BT1371" s="41"/>
      <c r="BU1371" s="41"/>
      <c r="BV1371" s="41"/>
      <c r="BW1371" s="41"/>
      <c r="BX1371" s="41"/>
      <c r="BY1371" s="41"/>
      <c r="BZ1371" s="41"/>
      <c r="CA1371" s="41"/>
      <c r="CB1371" s="41"/>
      <c r="CC1371" s="41"/>
      <c r="CD1371" s="41"/>
      <c r="CE1371" s="41"/>
      <c r="CF1371" s="41"/>
      <c r="CG1371" s="41"/>
      <c r="CH1371" s="41"/>
      <c r="CI1371" s="41"/>
    </row>
    <row r="1372" spans="3:87" x14ac:dyDescent="0.5">
      <c r="C1372" s="41"/>
      <c r="D1372" s="41"/>
      <c r="E1372" s="41"/>
      <c r="F1372" s="41"/>
      <c r="G1372" s="41"/>
      <c r="H1372" s="41"/>
      <c r="I1372" s="41"/>
      <c r="J1372" s="41"/>
      <c r="K1372" s="41"/>
      <c r="L1372" s="41"/>
      <c r="M1372" s="41"/>
      <c r="N1372" s="41"/>
      <c r="O1372" s="41"/>
      <c r="P1372" s="41"/>
      <c r="Q1372" s="41"/>
      <c r="R1372" s="41"/>
      <c r="S1372" s="41"/>
      <c r="T1372" s="41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  <c r="AG1372" s="41"/>
      <c r="AH1372" s="41"/>
      <c r="AI1372" s="41"/>
      <c r="AJ1372" s="41"/>
      <c r="AK1372" s="41"/>
      <c r="AL1372" s="41"/>
      <c r="AM1372" s="41"/>
      <c r="AN1372" s="41"/>
      <c r="AO1372" s="41"/>
      <c r="AP1372" s="41"/>
      <c r="AQ1372" s="41"/>
      <c r="AR1372" s="41"/>
      <c r="AS1372" s="41"/>
      <c r="AT1372" s="41"/>
      <c r="AU1372" s="41"/>
      <c r="AV1372" s="41"/>
      <c r="AW1372" s="41"/>
      <c r="AX1372" s="41"/>
      <c r="AY1372" s="41"/>
      <c r="AZ1372" s="41"/>
      <c r="BA1372" s="41"/>
      <c r="BB1372" s="41"/>
      <c r="BC1372" s="41"/>
      <c r="BD1372" s="41"/>
      <c r="BE1372" s="41"/>
      <c r="BF1372" s="41"/>
      <c r="BG1372" s="41"/>
      <c r="BH1372" s="41"/>
      <c r="BI1372" s="41"/>
      <c r="BJ1372" s="41"/>
      <c r="BK1372" s="41"/>
      <c r="BL1372" s="41"/>
      <c r="BM1372" s="41"/>
      <c r="BN1372" s="41"/>
      <c r="BO1372" s="41"/>
      <c r="BP1372" s="41"/>
      <c r="BQ1372" s="41"/>
      <c r="BR1372" s="41"/>
      <c r="BS1372" s="41"/>
      <c r="BT1372" s="41"/>
      <c r="BU1372" s="41"/>
      <c r="BV1372" s="41"/>
      <c r="BW1372" s="41"/>
      <c r="BX1372" s="41"/>
      <c r="BY1372" s="41"/>
      <c r="BZ1372" s="41"/>
      <c r="CA1372" s="41"/>
      <c r="CB1372" s="41"/>
      <c r="CC1372" s="41"/>
      <c r="CD1372" s="41"/>
      <c r="CE1372" s="41"/>
      <c r="CF1372" s="41"/>
      <c r="CG1372" s="41"/>
      <c r="CH1372" s="41"/>
      <c r="CI1372" s="41"/>
    </row>
    <row r="1373" spans="3:87" x14ac:dyDescent="0.5">
      <c r="C1373" s="41"/>
      <c r="D1373" s="41"/>
      <c r="E1373" s="41"/>
      <c r="F1373" s="41"/>
      <c r="G1373" s="41"/>
      <c r="H1373" s="41"/>
      <c r="I1373" s="41"/>
      <c r="J1373" s="41"/>
      <c r="K1373" s="41"/>
      <c r="L1373" s="41"/>
      <c r="M1373" s="41"/>
      <c r="N1373" s="41"/>
      <c r="O1373" s="41"/>
      <c r="P1373" s="41"/>
      <c r="Q1373" s="41"/>
      <c r="R1373" s="41"/>
      <c r="S1373" s="41"/>
      <c r="T1373" s="41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F1373" s="41"/>
      <c r="AG1373" s="41"/>
      <c r="AH1373" s="41"/>
      <c r="AI1373" s="41"/>
      <c r="AJ1373" s="41"/>
      <c r="AK1373" s="41"/>
      <c r="AL1373" s="41"/>
      <c r="AM1373" s="41"/>
      <c r="AN1373" s="41"/>
      <c r="AO1373" s="41"/>
      <c r="AP1373" s="41"/>
      <c r="AQ1373" s="41"/>
      <c r="AR1373" s="41"/>
      <c r="AS1373" s="41"/>
      <c r="AT1373" s="41"/>
      <c r="AU1373" s="41"/>
      <c r="AV1373" s="41"/>
      <c r="AW1373" s="41"/>
      <c r="AX1373" s="41"/>
      <c r="AY1373" s="41"/>
      <c r="AZ1373" s="41"/>
      <c r="BA1373" s="41"/>
      <c r="BB1373" s="41"/>
      <c r="BC1373" s="41"/>
      <c r="BD1373" s="41"/>
      <c r="BE1373" s="41"/>
      <c r="BF1373" s="41"/>
      <c r="BG1373" s="41"/>
      <c r="BH1373" s="41"/>
      <c r="BI1373" s="41"/>
      <c r="BJ1373" s="41"/>
      <c r="BK1373" s="41"/>
      <c r="BL1373" s="41"/>
      <c r="BM1373" s="41"/>
      <c r="BN1373" s="41"/>
      <c r="BO1373" s="41"/>
      <c r="BP1373" s="41"/>
      <c r="BQ1373" s="41"/>
      <c r="BR1373" s="41"/>
      <c r="BS1373" s="41"/>
      <c r="BT1373" s="41"/>
      <c r="BU1373" s="41"/>
      <c r="BV1373" s="41"/>
      <c r="BW1373" s="41"/>
      <c r="BX1373" s="41"/>
      <c r="BY1373" s="41"/>
      <c r="BZ1373" s="41"/>
      <c r="CA1373" s="41"/>
      <c r="CB1373" s="41"/>
      <c r="CC1373" s="41"/>
      <c r="CD1373" s="41"/>
      <c r="CE1373" s="41"/>
      <c r="CF1373" s="41"/>
      <c r="CG1373" s="41"/>
      <c r="CH1373" s="41"/>
      <c r="CI1373" s="41"/>
    </row>
    <row r="1374" spans="3:87" x14ac:dyDescent="0.5">
      <c r="C1374" s="41"/>
      <c r="D1374" s="41"/>
      <c r="E1374" s="41"/>
      <c r="F1374" s="41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  <c r="Q1374" s="41"/>
      <c r="R1374" s="41"/>
      <c r="S1374" s="41"/>
      <c r="T1374" s="41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F1374" s="41"/>
      <c r="AG1374" s="41"/>
      <c r="AH1374" s="41"/>
      <c r="AI1374" s="41"/>
      <c r="AJ1374" s="41"/>
      <c r="AK1374" s="41"/>
      <c r="AL1374" s="41"/>
      <c r="AM1374" s="41"/>
      <c r="AN1374" s="41"/>
      <c r="AO1374" s="41"/>
      <c r="AP1374" s="41"/>
      <c r="AQ1374" s="41"/>
      <c r="AR1374" s="41"/>
      <c r="AS1374" s="41"/>
      <c r="AT1374" s="41"/>
      <c r="AU1374" s="41"/>
      <c r="AV1374" s="41"/>
      <c r="AW1374" s="41"/>
      <c r="AX1374" s="41"/>
      <c r="AY1374" s="41"/>
      <c r="AZ1374" s="41"/>
      <c r="BA1374" s="41"/>
      <c r="BB1374" s="41"/>
      <c r="BC1374" s="41"/>
      <c r="BD1374" s="41"/>
      <c r="BE1374" s="41"/>
      <c r="BF1374" s="41"/>
      <c r="BG1374" s="41"/>
      <c r="BH1374" s="41"/>
      <c r="BI1374" s="41"/>
      <c r="BJ1374" s="41"/>
      <c r="BK1374" s="41"/>
      <c r="BL1374" s="41"/>
      <c r="BM1374" s="41"/>
      <c r="BN1374" s="41"/>
      <c r="BO1374" s="41"/>
      <c r="BP1374" s="41"/>
      <c r="BQ1374" s="41"/>
      <c r="BR1374" s="41"/>
      <c r="BS1374" s="41"/>
      <c r="BT1374" s="41"/>
      <c r="BU1374" s="41"/>
      <c r="BV1374" s="41"/>
      <c r="BW1374" s="41"/>
      <c r="BX1374" s="41"/>
      <c r="BY1374" s="41"/>
      <c r="BZ1374" s="41"/>
      <c r="CA1374" s="41"/>
      <c r="CB1374" s="41"/>
      <c r="CC1374" s="41"/>
      <c r="CD1374" s="41"/>
      <c r="CE1374" s="41"/>
      <c r="CF1374" s="41"/>
      <c r="CG1374" s="41"/>
      <c r="CH1374" s="41"/>
      <c r="CI1374" s="41"/>
    </row>
    <row r="1375" spans="3:87" x14ac:dyDescent="0.5">
      <c r="C1375" s="41"/>
      <c r="D1375" s="41"/>
      <c r="E1375" s="41"/>
      <c r="F1375" s="41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  <c r="Q1375" s="41"/>
      <c r="R1375" s="41"/>
      <c r="S1375" s="41"/>
      <c r="T1375" s="41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F1375" s="41"/>
      <c r="AG1375" s="41"/>
      <c r="AH1375" s="41"/>
      <c r="AI1375" s="41"/>
      <c r="AJ1375" s="41"/>
      <c r="AK1375" s="41"/>
      <c r="AL1375" s="41"/>
      <c r="AM1375" s="41"/>
      <c r="AN1375" s="41"/>
      <c r="AO1375" s="41"/>
      <c r="AP1375" s="41"/>
      <c r="AQ1375" s="41"/>
      <c r="AR1375" s="41"/>
      <c r="AS1375" s="41"/>
      <c r="AT1375" s="41"/>
      <c r="AU1375" s="41"/>
      <c r="AV1375" s="41"/>
      <c r="AW1375" s="41"/>
      <c r="AX1375" s="41"/>
      <c r="AY1375" s="41"/>
      <c r="AZ1375" s="41"/>
      <c r="BA1375" s="41"/>
      <c r="BB1375" s="41"/>
      <c r="BC1375" s="41"/>
      <c r="BD1375" s="41"/>
      <c r="BE1375" s="41"/>
      <c r="BF1375" s="41"/>
      <c r="BG1375" s="41"/>
      <c r="BH1375" s="41"/>
      <c r="BI1375" s="41"/>
      <c r="BJ1375" s="41"/>
      <c r="BK1375" s="41"/>
      <c r="BL1375" s="41"/>
      <c r="BM1375" s="41"/>
      <c r="BN1375" s="41"/>
      <c r="BO1375" s="41"/>
      <c r="BP1375" s="41"/>
      <c r="BQ1375" s="41"/>
      <c r="BR1375" s="41"/>
      <c r="BS1375" s="41"/>
      <c r="BT1375" s="41"/>
      <c r="BU1375" s="41"/>
      <c r="BV1375" s="41"/>
      <c r="BW1375" s="41"/>
      <c r="BX1375" s="41"/>
      <c r="BY1375" s="41"/>
      <c r="BZ1375" s="41"/>
      <c r="CA1375" s="41"/>
      <c r="CB1375" s="41"/>
      <c r="CC1375" s="41"/>
      <c r="CD1375" s="41"/>
      <c r="CE1375" s="41"/>
      <c r="CF1375" s="41"/>
      <c r="CG1375" s="41"/>
      <c r="CH1375" s="41"/>
      <c r="CI1375" s="41"/>
    </row>
    <row r="1376" spans="3:87" x14ac:dyDescent="0.5">
      <c r="C1376" s="41"/>
      <c r="D1376" s="41"/>
      <c r="E1376" s="41"/>
      <c r="F1376" s="41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  <c r="Q1376" s="41"/>
      <c r="R1376" s="41"/>
      <c r="S1376" s="41"/>
      <c r="T1376" s="41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  <c r="AG1376" s="41"/>
      <c r="AH1376" s="41"/>
      <c r="AI1376" s="41"/>
      <c r="AJ1376" s="41"/>
      <c r="AK1376" s="41"/>
      <c r="AL1376" s="41"/>
      <c r="AM1376" s="41"/>
      <c r="AN1376" s="41"/>
      <c r="AO1376" s="41"/>
      <c r="AP1376" s="41"/>
      <c r="AQ1376" s="41"/>
      <c r="AR1376" s="41"/>
      <c r="AS1376" s="41"/>
      <c r="AT1376" s="41"/>
      <c r="AU1376" s="41"/>
      <c r="AV1376" s="41"/>
      <c r="AW1376" s="41"/>
      <c r="AX1376" s="41"/>
      <c r="AY1376" s="41"/>
      <c r="AZ1376" s="41"/>
      <c r="BA1376" s="41"/>
      <c r="BB1376" s="41"/>
      <c r="BC1376" s="41"/>
      <c r="BD1376" s="41"/>
      <c r="BE1376" s="41"/>
      <c r="BF1376" s="41"/>
      <c r="BG1376" s="41"/>
      <c r="BH1376" s="41"/>
      <c r="BI1376" s="41"/>
      <c r="BJ1376" s="41"/>
      <c r="BK1376" s="41"/>
      <c r="BL1376" s="41"/>
      <c r="BM1376" s="41"/>
      <c r="BN1376" s="41"/>
      <c r="BO1376" s="41"/>
      <c r="BP1376" s="41"/>
      <c r="BQ1376" s="41"/>
      <c r="BR1376" s="41"/>
      <c r="BS1376" s="41"/>
      <c r="BT1376" s="41"/>
      <c r="BU1376" s="41"/>
      <c r="BV1376" s="41"/>
      <c r="BW1376" s="41"/>
      <c r="BX1376" s="41"/>
      <c r="BY1376" s="41"/>
      <c r="BZ1376" s="41"/>
      <c r="CA1376" s="41"/>
      <c r="CB1376" s="41"/>
      <c r="CC1376" s="41"/>
      <c r="CD1376" s="41"/>
      <c r="CE1376" s="41"/>
      <c r="CF1376" s="41"/>
      <c r="CG1376" s="41"/>
      <c r="CH1376" s="41"/>
      <c r="CI1376" s="41"/>
    </row>
    <row r="1377" spans="3:87" x14ac:dyDescent="0.5">
      <c r="C1377" s="41"/>
      <c r="D1377" s="41"/>
      <c r="E1377" s="41"/>
      <c r="F1377" s="41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  <c r="Q1377" s="41"/>
      <c r="R1377" s="41"/>
      <c r="S1377" s="41"/>
      <c r="T1377" s="41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1"/>
      <c r="AE1377" s="41"/>
      <c r="AF1377" s="41"/>
      <c r="AG1377" s="41"/>
      <c r="AH1377" s="41"/>
      <c r="AI1377" s="41"/>
      <c r="AJ1377" s="41"/>
      <c r="AK1377" s="41"/>
      <c r="AL1377" s="41"/>
      <c r="AM1377" s="41"/>
      <c r="AN1377" s="41"/>
      <c r="AO1377" s="41"/>
      <c r="AP1377" s="41"/>
      <c r="AQ1377" s="41"/>
      <c r="AR1377" s="41"/>
      <c r="AS1377" s="41"/>
      <c r="AT1377" s="41"/>
      <c r="AU1377" s="41"/>
      <c r="AV1377" s="41"/>
      <c r="AW1377" s="41"/>
      <c r="AX1377" s="41"/>
      <c r="AY1377" s="41"/>
      <c r="AZ1377" s="41"/>
      <c r="BA1377" s="41"/>
      <c r="BB1377" s="41"/>
      <c r="BC1377" s="41"/>
      <c r="BD1377" s="41"/>
      <c r="BE1377" s="41"/>
      <c r="BF1377" s="41"/>
      <c r="BG1377" s="41"/>
      <c r="BH1377" s="41"/>
      <c r="BI1377" s="41"/>
      <c r="BJ1377" s="41"/>
      <c r="BK1377" s="41"/>
      <c r="BL1377" s="41"/>
      <c r="BM1377" s="41"/>
      <c r="BN1377" s="41"/>
      <c r="BO1377" s="41"/>
      <c r="BP1377" s="41"/>
      <c r="BQ1377" s="41"/>
      <c r="BR1377" s="41"/>
      <c r="BS1377" s="41"/>
      <c r="BT1377" s="41"/>
      <c r="BU1377" s="41"/>
      <c r="BV1377" s="41"/>
      <c r="BW1377" s="41"/>
      <c r="BX1377" s="41"/>
      <c r="BY1377" s="41"/>
      <c r="BZ1377" s="41"/>
      <c r="CA1377" s="41"/>
      <c r="CB1377" s="41"/>
      <c r="CC1377" s="41"/>
      <c r="CD1377" s="41"/>
      <c r="CE1377" s="41"/>
      <c r="CF1377" s="41"/>
      <c r="CG1377" s="41"/>
      <c r="CH1377" s="41"/>
      <c r="CI1377" s="41"/>
    </row>
    <row r="1378" spans="3:87" x14ac:dyDescent="0.5">
      <c r="C1378" s="41"/>
      <c r="D1378" s="41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  <c r="Q1378" s="41"/>
      <c r="R1378" s="41"/>
      <c r="S1378" s="41"/>
      <c r="T1378" s="41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F1378" s="41"/>
      <c r="AG1378" s="41"/>
      <c r="AH1378" s="41"/>
      <c r="AI1378" s="41"/>
      <c r="AJ1378" s="41"/>
      <c r="AK1378" s="41"/>
      <c r="AL1378" s="41"/>
      <c r="AM1378" s="41"/>
      <c r="AN1378" s="41"/>
      <c r="AO1378" s="41"/>
      <c r="AP1378" s="41"/>
      <c r="AQ1378" s="41"/>
      <c r="AR1378" s="41"/>
      <c r="AS1378" s="41"/>
      <c r="AT1378" s="41"/>
      <c r="AU1378" s="41"/>
      <c r="AV1378" s="41"/>
      <c r="AW1378" s="41"/>
      <c r="AX1378" s="41"/>
      <c r="AY1378" s="41"/>
      <c r="AZ1378" s="41"/>
      <c r="BA1378" s="41"/>
      <c r="BB1378" s="41"/>
      <c r="BC1378" s="41"/>
      <c r="BD1378" s="41"/>
      <c r="BE1378" s="41"/>
      <c r="BF1378" s="41"/>
      <c r="BG1378" s="41"/>
      <c r="BH1378" s="41"/>
      <c r="BI1378" s="41"/>
      <c r="BJ1378" s="41"/>
      <c r="BK1378" s="41"/>
      <c r="BL1378" s="41"/>
      <c r="BM1378" s="41"/>
      <c r="BN1378" s="41"/>
      <c r="BO1378" s="41"/>
      <c r="BP1378" s="41"/>
      <c r="BQ1378" s="41"/>
      <c r="BR1378" s="41"/>
      <c r="BS1378" s="41"/>
      <c r="BT1378" s="41"/>
      <c r="BU1378" s="41"/>
      <c r="BV1378" s="41"/>
      <c r="BW1378" s="41"/>
      <c r="BX1378" s="41"/>
      <c r="BY1378" s="41"/>
      <c r="BZ1378" s="41"/>
      <c r="CA1378" s="41"/>
      <c r="CB1378" s="41"/>
      <c r="CC1378" s="41"/>
      <c r="CD1378" s="41"/>
      <c r="CE1378" s="41"/>
      <c r="CF1378" s="41"/>
      <c r="CG1378" s="41"/>
      <c r="CH1378" s="41"/>
      <c r="CI1378" s="41"/>
    </row>
    <row r="1379" spans="3:87" x14ac:dyDescent="0.5">
      <c r="C1379" s="41"/>
      <c r="D1379" s="41"/>
      <c r="E1379" s="41"/>
      <c r="F1379" s="41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  <c r="Q1379" s="41"/>
      <c r="R1379" s="41"/>
      <c r="S1379" s="41"/>
      <c r="T1379" s="41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1"/>
      <c r="AE1379" s="41"/>
      <c r="AF1379" s="41"/>
      <c r="AG1379" s="41"/>
      <c r="AH1379" s="41"/>
      <c r="AI1379" s="41"/>
      <c r="AJ1379" s="41"/>
      <c r="AK1379" s="41"/>
      <c r="AL1379" s="41"/>
      <c r="AM1379" s="41"/>
      <c r="AN1379" s="41"/>
      <c r="AO1379" s="41"/>
      <c r="AP1379" s="41"/>
      <c r="AQ1379" s="41"/>
      <c r="AR1379" s="41"/>
      <c r="AS1379" s="41"/>
      <c r="AT1379" s="41"/>
      <c r="AU1379" s="41"/>
      <c r="AV1379" s="41"/>
      <c r="AW1379" s="41"/>
      <c r="AX1379" s="41"/>
      <c r="AY1379" s="41"/>
      <c r="AZ1379" s="41"/>
      <c r="BA1379" s="41"/>
      <c r="BB1379" s="41"/>
      <c r="BC1379" s="41"/>
      <c r="BD1379" s="41"/>
      <c r="BE1379" s="41"/>
      <c r="BF1379" s="41"/>
      <c r="BG1379" s="41"/>
      <c r="BH1379" s="41"/>
      <c r="BI1379" s="41"/>
      <c r="BJ1379" s="41"/>
      <c r="BK1379" s="41"/>
      <c r="BL1379" s="41"/>
      <c r="BM1379" s="41"/>
      <c r="BN1379" s="41"/>
      <c r="BO1379" s="41"/>
      <c r="BP1379" s="41"/>
      <c r="BQ1379" s="41"/>
      <c r="BR1379" s="41"/>
      <c r="BS1379" s="41"/>
      <c r="BT1379" s="41"/>
      <c r="BU1379" s="41"/>
      <c r="BV1379" s="41"/>
      <c r="BW1379" s="41"/>
      <c r="BX1379" s="41"/>
      <c r="BY1379" s="41"/>
      <c r="BZ1379" s="41"/>
      <c r="CA1379" s="41"/>
      <c r="CB1379" s="41"/>
      <c r="CC1379" s="41"/>
      <c r="CD1379" s="41"/>
      <c r="CE1379" s="41"/>
      <c r="CF1379" s="41"/>
      <c r="CG1379" s="41"/>
      <c r="CH1379" s="41"/>
      <c r="CI1379" s="41"/>
    </row>
    <row r="1380" spans="3:87" x14ac:dyDescent="0.5">
      <c r="C1380" s="41"/>
      <c r="D1380" s="41"/>
      <c r="E1380" s="41"/>
      <c r="F1380" s="41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  <c r="Q1380" s="41"/>
      <c r="R1380" s="41"/>
      <c r="S1380" s="41"/>
      <c r="T1380" s="41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  <c r="AF1380" s="41"/>
      <c r="AG1380" s="41"/>
      <c r="AH1380" s="41"/>
      <c r="AI1380" s="41"/>
      <c r="AJ1380" s="41"/>
      <c r="AK1380" s="41"/>
      <c r="AL1380" s="41"/>
      <c r="AM1380" s="41"/>
      <c r="AN1380" s="41"/>
      <c r="AO1380" s="41"/>
      <c r="AP1380" s="41"/>
      <c r="AQ1380" s="41"/>
      <c r="AR1380" s="41"/>
      <c r="AS1380" s="41"/>
      <c r="AT1380" s="41"/>
      <c r="AU1380" s="41"/>
      <c r="AV1380" s="41"/>
      <c r="AW1380" s="41"/>
      <c r="AX1380" s="41"/>
      <c r="AY1380" s="41"/>
      <c r="AZ1380" s="41"/>
      <c r="BA1380" s="41"/>
      <c r="BB1380" s="41"/>
      <c r="BC1380" s="41"/>
      <c r="BD1380" s="41"/>
      <c r="BE1380" s="41"/>
      <c r="BF1380" s="41"/>
      <c r="BG1380" s="41"/>
      <c r="BH1380" s="41"/>
      <c r="BI1380" s="41"/>
      <c r="BJ1380" s="41"/>
      <c r="BK1380" s="41"/>
      <c r="BL1380" s="41"/>
      <c r="BM1380" s="41"/>
      <c r="BN1380" s="41"/>
      <c r="BO1380" s="41"/>
      <c r="BP1380" s="41"/>
      <c r="BQ1380" s="41"/>
      <c r="BR1380" s="41"/>
      <c r="BS1380" s="41"/>
      <c r="BT1380" s="41"/>
      <c r="BU1380" s="41"/>
      <c r="BV1380" s="41"/>
      <c r="BW1380" s="41"/>
      <c r="BX1380" s="41"/>
      <c r="BY1380" s="41"/>
      <c r="BZ1380" s="41"/>
      <c r="CA1380" s="41"/>
      <c r="CB1380" s="41"/>
      <c r="CC1380" s="41"/>
      <c r="CD1380" s="41"/>
      <c r="CE1380" s="41"/>
      <c r="CF1380" s="41"/>
      <c r="CG1380" s="41"/>
      <c r="CH1380" s="41"/>
      <c r="CI1380" s="41"/>
    </row>
    <row r="1381" spans="3:87" x14ac:dyDescent="0.5">
      <c r="C1381" s="41"/>
      <c r="D1381" s="41"/>
      <c r="E1381" s="41"/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  <c r="AG1381" s="41"/>
      <c r="AH1381" s="41"/>
      <c r="AI1381" s="41"/>
      <c r="AJ1381" s="41"/>
      <c r="AK1381" s="41"/>
      <c r="AL1381" s="41"/>
      <c r="AM1381" s="41"/>
      <c r="AN1381" s="41"/>
      <c r="AO1381" s="41"/>
      <c r="AP1381" s="41"/>
      <c r="AQ1381" s="41"/>
      <c r="AR1381" s="41"/>
      <c r="AS1381" s="41"/>
      <c r="AT1381" s="41"/>
      <c r="AU1381" s="41"/>
      <c r="AV1381" s="41"/>
      <c r="AW1381" s="41"/>
      <c r="AX1381" s="41"/>
      <c r="AY1381" s="41"/>
      <c r="AZ1381" s="41"/>
      <c r="BA1381" s="41"/>
      <c r="BB1381" s="41"/>
      <c r="BC1381" s="41"/>
      <c r="BD1381" s="41"/>
      <c r="BE1381" s="41"/>
      <c r="BF1381" s="41"/>
      <c r="BG1381" s="41"/>
      <c r="BH1381" s="41"/>
      <c r="BI1381" s="41"/>
      <c r="BJ1381" s="41"/>
      <c r="BK1381" s="41"/>
      <c r="BL1381" s="41"/>
      <c r="BM1381" s="41"/>
      <c r="BN1381" s="41"/>
      <c r="BO1381" s="41"/>
      <c r="BP1381" s="41"/>
      <c r="BQ1381" s="41"/>
      <c r="BR1381" s="41"/>
      <c r="BS1381" s="41"/>
      <c r="BT1381" s="41"/>
      <c r="BU1381" s="41"/>
      <c r="BV1381" s="41"/>
      <c r="BW1381" s="41"/>
      <c r="BX1381" s="41"/>
      <c r="BY1381" s="41"/>
      <c r="BZ1381" s="41"/>
      <c r="CA1381" s="41"/>
      <c r="CB1381" s="41"/>
      <c r="CC1381" s="41"/>
      <c r="CD1381" s="41"/>
      <c r="CE1381" s="41"/>
      <c r="CF1381" s="41"/>
      <c r="CG1381" s="41"/>
      <c r="CH1381" s="41"/>
      <c r="CI1381" s="41"/>
    </row>
    <row r="1382" spans="3:87" x14ac:dyDescent="0.5">
      <c r="C1382" s="41"/>
      <c r="D1382" s="41"/>
      <c r="E1382" s="41"/>
      <c r="F1382" s="41"/>
      <c r="G1382" s="41"/>
      <c r="H1382" s="41"/>
      <c r="I1382" s="41"/>
      <c r="J1382" s="41"/>
      <c r="K1382" s="41"/>
      <c r="L1382" s="41"/>
      <c r="M1382" s="41"/>
      <c r="N1382" s="41"/>
      <c r="O1382" s="41"/>
      <c r="P1382" s="41"/>
      <c r="Q1382" s="41"/>
      <c r="R1382" s="41"/>
      <c r="S1382" s="41"/>
      <c r="T1382" s="41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F1382" s="41"/>
      <c r="AG1382" s="41"/>
      <c r="AH1382" s="41"/>
      <c r="AI1382" s="41"/>
      <c r="AJ1382" s="41"/>
      <c r="AK1382" s="41"/>
      <c r="AL1382" s="41"/>
      <c r="AM1382" s="41"/>
      <c r="AN1382" s="41"/>
      <c r="AO1382" s="41"/>
      <c r="AP1382" s="41"/>
      <c r="AQ1382" s="41"/>
      <c r="AR1382" s="41"/>
      <c r="AS1382" s="41"/>
      <c r="AT1382" s="41"/>
      <c r="AU1382" s="41"/>
      <c r="AV1382" s="41"/>
      <c r="AW1382" s="41"/>
      <c r="AX1382" s="41"/>
      <c r="AY1382" s="41"/>
      <c r="AZ1382" s="41"/>
      <c r="BA1382" s="41"/>
      <c r="BB1382" s="41"/>
      <c r="BC1382" s="41"/>
      <c r="BD1382" s="41"/>
      <c r="BE1382" s="41"/>
      <c r="BF1382" s="41"/>
      <c r="BG1382" s="41"/>
      <c r="BH1382" s="41"/>
      <c r="BI1382" s="41"/>
      <c r="BJ1382" s="41"/>
      <c r="BK1382" s="41"/>
      <c r="BL1382" s="41"/>
      <c r="BM1382" s="41"/>
      <c r="BN1382" s="41"/>
      <c r="BO1382" s="41"/>
      <c r="BP1382" s="41"/>
      <c r="BQ1382" s="41"/>
      <c r="BR1382" s="41"/>
      <c r="BS1382" s="41"/>
      <c r="BT1382" s="41"/>
      <c r="BU1382" s="41"/>
      <c r="BV1382" s="41"/>
      <c r="BW1382" s="41"/>
      <c r="BX1382" s="41"/>
      <c r="BY1382" s="41"/>
      <c r="BZ1382" s="41"/>
      <c r="CA1382" s="41"/>
      <c r="CB1382" s="41"/>
      <c r="CC1382" s="41"/>
      <c r="CD1382" s="41"/>
      <c r="CE1382" s="41"/>
      <c r="CF1382" s="41"/>
      <c r="CG1382" s="41"/>
      <c r="CH1382" s="41"/>
      <c r="CI1382" s="41"/>
    </row>
    <row r="1383" spans="3:87" x14ac:dyDescent="0.5">
      <c r="C1383" s="41"/>
      <c r="D1383" s="41"/>
      <c r="E1383" s="41"/>
      <c r="F1383" s="41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  <c r="Q1383" s="41"/>
      <c r="R1383" s="41"/>
      <c r="S1383" s="41"/>
      <c r="T1383" s="41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  <c r="AG1383" s="41"/>
      <c r="AH1383" s="41"/>
      <c r="AI1383" s="41"/>
      <c r="AJ1383" s="41"/>
      <c r="AK1383" s="41"/>
      <c r="AL1383" s="41"/>
      <c r="AM1383" s="41"/>
      <c r="AN1383" s="41"/>
      <c r="AO1383" s="41"/>
      <c r="AP1383" s="41"/>
      <c r="AQ1383" s="41"/>
      <c r="AR1383" s="41"/>
      <c r="AS1383" s="41"/>
      <c r="AT1383" s="41"/>
      <c r="AU1383" s="41"/>
      <c r="AV1383" s="41"/>
      <c r="AW1383" s="41"/>
      <c r="AX1383" s="41"/>
      <c r="AY1383" s="41"/>
      <c r="AZ1383" s="41"/>
      <c r="BA1383" s="41"/>
      <c r="BB1383" s="41"/>
      <c r="BC1383" s="41"/>
      <c r="BD1383" s="41"/>
      <c r="BE1383" s="41"/>
      <c r="BF1383" s="41"/>
      <c r="BG1383" s="41"/>
      <c r="BH1383" s="41"/>
      <c r="BI1383" s="41"/>
      <c r="BJ1383" s="41"/>
      <c r="BK1383" s="41"/>
      <c r="BL1383" s="41"/>
      <c r="BM1383" s="41"/>
      <c r="BN1383" s="41"/>
      <c r="BO1383" s="41"/>
      <c r="BP1383" s="41"/>
      <c r="BQ1383" s="41"/>
      <c r="BR1383" s="41"/>
      <c r="BS1383" s="41"/>
      <c r="BT1383" s="41"/>
      <c r="BU1383" s="41"/>
      <c r="BV1383" s="41"/>
      <c r="BW1383" s="41"/>
      <c r="BX1383" s="41"/>
      <c r="BY1383" s="41"/>
      <c r="BZ1383" s="41"/>
      <c r="CA1383" s="41"/>
      <c r="CB1383" s="41"/>
      <c r="CC1383" s="41"/>
      <c r="CD1383" s="41"/>
      <c r="CE1383" s="41"/>
      <c r="CF1383" s="41"/>
      <c r="CG1383" s="41"/>
      <c r="CH1383" s="41"/>
      <c r="CI1383" s="41"/>
    </row>
    <row r="1384" spans="3:87" x14ac:dyDescent="0.5">
      <c r="C1384" s="41"/>
      <c r="D1384" s="41"/>
      <c r="E1384" s="41"/>
      <c r="F1384" s="41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  <c r="Q1384" s="41"/>
      <c r="R1384" s="41"/>
      <c r="S1384" s="41"/>
      <c r="T1384" s="41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F1384" s="41"/>
      <c r="AG1384" s="41"/>
      <c r="AH1384" s="41"/>
      <c r="AI1384" s="41"/>
      <c r="AJ1384" s="41"/>
      <c r="AK1384" s="41"/>
      <c r="AL1384" s="41"/>
      <c r="AM1384" s="41"/>
      <c r="AN1384" s="41"/>
      <c r="AO1384" s="41"/>
      <c r="AP1384" s="41"/>
      <c r="AQ1384" s="41"/>
      <c r="AR1384" s="41"/>
      <c r="AS1384" s="41"/>
      <c r="AT1384" s="41"/>
      <c r="AU1384" s="41"/>
      <c r="AV1384" s="41"/>
      <c r="AW1384" s="41"/>
      <c r="AX1384" s="41"/>
      <c r="AY1384" s="41"/>
      <c r="AZ1384" s="41"/>
      <c r="BA1384" s="41"/>
      <c r="BB1384" s="41"/>
      <c r="BC1384" s="41"/>
      <c r="BD1384" s="41"/>
      <c r="BE1384" s="41"/>
      <c r="BF1384" s="41"/>
      <c r="BG1384" s="41"/>
      <c r="BH1384" s="41"/>
      <c r="BI1384" s="41"/>
      <c r="BJ1384" s="41"/>
      <c r="BK1384" s="41"/>
      <c r="BL1384" s="41"/>
      <c r="BM1384" s="41"/>
      <c r="BN1384" s="41"/>
      <c r="BO1384" s="41"/>
      <c r="BP1384" s="41"/>
      <c r="BQ1384" s="41"/>
      <c r="BR1384" s="41"/>
      <c r="BS1384" s="41"/>
      <c r="BT1384" s="41"/>
      <c r="BU1384" s="41"/>
      <c r="BV1384" s="41"/>
      <c r="BW1384" s="41"/>
      <c r="BX1384" s="41"/>
      <c r="BY1384" s="41"/>
      <c r="BZ1384" s="41"/>
      <c r="CA1384" s="41"/>
      <c r="CB1384" s="41"/>
      <c r="CC1384" s="41"/>
      <c r="CD1384" s="41"/>
      <c r="CE1384" s="41"/>
      <c r="CF1384" s="41"/>
      <c r="CG1384" s="41"/>
      <c r="CH1384" s="41"/>
      <c r="CI1384" s="41"/>
    </row>
    <row r="1385" spans="3:87" x14ac:dyDescent="0.5">
      <c r="C1385" s="41"/>
      <c r="D1385" s="41"/>
      <c r="E1385" s="41"/>
      <c r="F1385" s="41"/>
      <c r="G1385" s="41"/>
      <c r="H1385" s="41"/>
      <c r="I1385" s="41"/>
      <c r="J1385" s="41"/>
      <c r="K1385" s="41"/>
      <c r="L1385" s="41"/>
      <c r="M1385" s="41"/>
      <c r="N1385" s="41"/>
      <c r="O1385" s="41"/>
      <c r="P1385" s="41"/>
      <c r="Q1385" s="41"/>
      <c r="R1385" s="41"/>
      <c r="S1385" s="41"/>
      <c r="T1385" s="41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1"/>
      <c r="AE1385" s="41"/>
      <c r="AF1385" s="41"/>
      <c r="AG1385" s="41"/>
      <c r="AH1385" s="41"/>
      <c r="AI1385" s="41"/>
      <c r="AJ1385" s="41"/>
      <c r="AK1385" s="41"/>
      <c r="AL1385" s="41"/>
      <c r="AM1385" s="41"/>
      <c r="AN1385" s="41"/>
      <c r="AO1385" s="41"/>
      <c r="AP1385" s="41"/>
      <c r="AQ1385" s="41"/>
      <c r="AR1385" s="41"/>
      <c r="AS1385" s="41"/>
      <c r="AT1385" s="41"/>
      <c r="AU1385" s="41"/>
      <c r="AV1385" s="41"/>
      <c r="AW1385" s="41"/>
      <c r="AX1385" s="41"/>
      <c r="AY1385" s="41"/>
      <c r="AZ1385" s="41"/>
      <c r="BA1385" s="41"/>
      <c r="BB1385" s="41"/>
      <c r="BC1385" s="41"/>
      <c r="BD1385" s="41"/>
      <c r="BE1385" s="41"/>
      <c r="BF1385" s="41"/>
      <c r="BG1385" s="41"/>
      <c r="BH1385" s="41"/>
      <c r="BI1385" s="41"/>
      <c r="BJ1385" s="41"/>
      <c r="BK1385" s="41"/>
      <c r="BL1385" s="41"/>
      <c r="BM1385" s="41"/>
      <c r="BN1385" s="41"/>
      <c r="BO1385" s="41"/>
      <c r="BP1385" s="41"/>
      <c r="BQ1385" s="41"/>
      <c r="BR1385" s="41"/>
      <c r="BS1385" s="41"/>
      <c r="BT1385" s="41"/>
      <c r="BU1385" s="41"/>
      <c r="BV1385" s="41"/>
      <c r="BW1385" s="41"/>
      <c r="BX1385" s="41"/>
      <c r="BY1385" s="41"/>
      <c r="BZ1385" s="41"/>
      <c r="CA1385" s="41"/>
      <c r="CB1385" s="41"/>
      <c r="CC1385" s="41"/>
      <c r="CD1385" s="41"/>
      <c r="CE1385" s="41"/>
      <c r="CF1385" s="41"/>
      <c r="CG1385" s="41"/>
      <c r="CH1385" s="41"/>
      <c r="CI1385" s="41"/>
    </row>
    <row r="1386" spans="3:87" x14ac:dyDescent="0.5">
      <c r="C1386" s="41"/>
      <c r="D1386" s="41"/>
      <c r="E1386" s="41"/>
      <c r="F1386" s="41"/>
      <c r="G1386" s="41"/>
      <c r="H1386" s="41"/>
      <c r="I1386" s="41"/>
      <c r="J1386" s="41"/>
      <c r="K1386" s="41"/>
      <c r="L1386" s="41"/>
      <c r="M1386" s="41"/>
      <c r="N1386" s="41"/>
      <c r="O1386" s="41"/>
      <c r="P1386" s="41"/>
      <c r="Q1386" s="41"/>
      <c r="R1386" s="41"/>
      <c r="S1386" s="41"/>
      <c r="T1386" s="41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F1386" s="41"/>
      <c r="AG1386" s="41"/>
      <c r="AH1386" s="41"/>
      <c r="AI1386" s="41"/>
      <c r="AJ1386" s="41"/>
      <c r="AK1386" s="41"/>
      <c r="AL1386" s="41"/>
      <c r="AM1386" s="41"/>
      <c r="AN1386" s="41"/>
      <c r="AO1386" s="41"/>
      <c r="AP1386" s="41"/>
      <c r="AQ1386" s="41"/>
      <c r="AR1386" s="41"/>
      <c r="AS1386" s="41"/>
      <c r="AT1386" s="41"/>
      <c r="AU1386" s="41"/>
      <c r="AV1386" s="41"/>
      <c r="AW1386" s="41"/>
      <c r="AX1386" s="41"/>
      <c r="AY1386" s="41"/>
      <c r="AZ1386" s="41"/>
      <c r="BA1386" s="41"/>
      <c r="BB1386" s="41"/>
      <c r="BC1386" s="41"/>
      <c r="BD1386" s="41"/>
      <c r="BE1386" s="41"/>
      <c r="BF1386" s="41"/>
      <c r="BG1386" s="41"/>
      <c r="BH1386" s="41"/>
      <c r="BI1386" s="41"/>
      <c r="BJ1386" s="41"/>
      <c r="BK1386" s="41"/>
      <c r="BL1386" s="41"/>
      <c r="BM1386" s="41"/>
      <c r="BN1386" s="41"/>
      <c r="BO1386" s="41"/>
      <c r="BP1386" s="41"/>
      <c r="BQ1386" s="41"/>
      <c r="BR1386" s="41"/>
      <c r="BS1386" s="41"/>
      <c r="BT1386" s="41"/>
      <c r="BU1386" s="41"/>
      <c r="BV1386" s="41"/>
      <c r="BW1386" s="41"/>
      <c r="BX1386" s="41"/>
      <c r="BY1386" s="41"/>
      <c r="BZ1386" s="41"/>
      <c r="CA1386" s="41"/>
      <c r="CB1386" s="41"/>
      <c r="CC1386" s="41"/>
      <c r="CD1386" s="41"/>
      <c r="CE1386" s="41"/>
      <c r="CF1386" s="41"/>
      <c r="CG1386" s="41"/>
      <c r="CH1386" s="41"/>
      <c r="CI1386" s="41"/>
    </row>
    <row r="1387" spans="3:87" x14ac:dyDescent="0.5">
      <c r="C1387" s="41"/>
      <c r="D1387" s="41"/>
      <c r="E1387" s="41"/>
      <c r="F1387" s="41"/>
      <c r="G1387" s="41"/>
      <c r="H1387" s="41"/>
      <c r="I1387" s="41"/>
      <c r="J1387" s="41"/>
      <c r="K1387" s="41"/>
      <c r="L1387" s="41"/>
      <c r="M1387" s="41"/>
      <c r="N1387" s="41"/>
      <c r="O1387" s="41"/>
      <c r="P1387" s="41"/>
      <c r="Q1387" s="41"/>
      <c r="R1387" s="41"/>
      <c r="S1387" s="41"/>
      <c r="T1387" s="41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F1387" s="41"/>
      <c r="AG1387" s="41"/>
      <c r="AH1387" s="41"/>
      <c r="AI1387" s="41"/>
      <c r="AJ1387" s="41"/>
      <c r="AK1387" s="41"/>
      <c r="AL1387" s="41"/>
      <c r="AM1387" s="41"/>
      <c r="AN1387" s="41"/>
      <c r="AO1387" s="41"/>
      <c r="AP1387" s="41"/>
      <c r="AQ1387" s="41"/>
      <c r="AR1387" s="41"/>
      <c r="AS1387" s="41"/>
      <c r="AT1387" s="41"/>
      <c r="AU1387" s="41"/>
      <c r="AV1387" s="41"/>
      <c r="AW1387" s="41"/>
      <c r="AX1387" s="41"/>
      <c r="AY1387" s="41"/>
      <c r="AZ1387" s="41"/>
      <c r="BA1387" s="41"/>
      <c r="BB1387" s="41"/>
      <c r="BC1387" s="41"/>
      <c r="BD1387" s="41"/>
      <c r="BE1387" s="41"/>
      <c r="BF1387" s="41"/>
      <c r="BG1387" s="41"/>
      <c r="BH1387" s="41"/>
      <c r="BI1387" s="41"/>
      <c r="BJ1387" s="41"/>
      <c r="BK1387" s="41"/>
      <c r="BL1387" s="41"/>
      <c r="BM1387" s="41"/>
      <c r="BN1387" s="41"/>
      <c r="BO1387" s="41"/>
      <c r="BP1387" s="41"/>
      <c r="BQ1387" s="41"/>
      <c r="BR1387" s="41"/>
      <c r="BS1387" s="41"/>
      <c r="BT1387" s="41"/>
      <c r="BU1387" s="41"/>
      <c r="BV1387" s="41"/>
      <c r="BW1387" s="41"/>
      <c r="BX1387" s="41"/>
      <c r="BY1387" s="41"/>
      <c r="BZ1387" s="41"/>
      <c r="CA1387" s="41"/>
      <c r="CB1387" s="41"/>
      <c r="CC1387" s="41"/>
      <c r="CD1387" s="41"/>
      <c r="CE1387" s="41"/>
      <c r="CF1387" s="41"/>
      <c r="CG1387" s="41"/>
      <c r="CH1387" s="41"/>
      <c r="CI1387" s="41"/>
    </row>
    <row r="1388" spans="3:87" x14ac:dyDescent="0.5">
      <c r="C1388" s="41"/>
      <c r="D1388" s="41"/>
      <c r="E1388" s="41"/>
      <c r="F1388" s="41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  <c r="Q1388" s="41"/>
      <c r="R1388" s="41"/>
      <c r="S1388" s="41"/>
      <c r="T1388" s="41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F1388" s="41"/>
      <c r="AG1388" s="41"/>
      <c r="AH1388" s="41"/>
      <c r="AI1388" s="41"/>
      <c r="AJ1388" s="41"/>
      <c r="AK1388" s="41"/>
      <c r="AL1388" s="41"/>
      <c r="AM1388" s="41"/>
      <c r="AN1388" s="41"/>
      <c r="AO1388" s="41"/>
      <c r="AP1388" s="41"/>
      <c r="AQ1388" s="41"/>
      <c r="AR1388" s="41"/>
      <c r="AS1388" s="41"/>
      <c r="AT1388" s="41"/>
      <c r="AU1388" s="41"/>
      <c r="AV1388" s="41"/>
      <c r="AW1388" s="41"/>
      <c r="AX1388" s="41"/>
      <c r="AY1388" s="41"/>
      <c r="AZ1388" s="41"/>
      <c r="BA1388" s="41"/>
      <c r="BB1388" s="41"/>
      <c r="BC1388" s="41"/>
      <c r="BD1388" s="41"/>
      <c r="BE1388" s="41"/>
      <c r="BF1388" s="41"/>
      <c r="BG1388" s="41"/>
      <c r="BH1388" s="41"/>
      <c r="BI1388" s="41"/>
      <c r="BJ1388" s="41"/>
      <c r="BK1388" s="41"/>
      <c r="BL1388" s="41"/>
      <c r="BM1388" s="41"/>
      <c r="BN1388" s="41"/>
      <c r="BO1388" s="41"/>
      <c r="BP1388" s="41"/>
      <c r="BQ1388" s="41"/>
      <c r="BR1388" s="41"/>
      <c r="BS1388" s="41"/>
      <c r="BT1388" s="41"/>
      <c r="BU1388" s="41"/>
      <c r="BV1388" s="41"/>
      <c r="BW1388" s="41"/>
      <c r="BX1388" s="41"/>
      <c r="BY1388" s="41"/>
      <c r="BZ1388" s="41"/>
      <c r="CA1388" s="41"/>
      <c r="CB1388" s="41"/>
      <c r="CC1388" s="41"/>
      <c r="CD1388" s="41"/>
      <c r="CE1388" s="41"/>
      <c r="CF1388" s="41"/>
      <c r="CG1388" s="41"/>
      <c r="CH1388" s="41"/>
      <c r="CI1388" s="41"/>
    </row>
    <row r="1389" spans="3:87" x14ac:dyDescent="0.5">
      <c r="C1389" s="41"/>
      <c r="D1389" s="41"/>
      <c r="E1389" s="41"/>
      <c r="F1389" s="41"/>
      <c r="G1389" s="41"/>
      <c r="H1389" s="41"/>
      <c r="I1389" s="41"/>
      <c r="J1389" s="41"/>
      <c r="K1389" s="41"/>
      <c r="L1389" s="41"/>
      <c r="M1389" s="41"/>
      <c r="N1389" s="41"/>
      <c r="O1389" s="41"/>
      <c r="P1389" s="41"/>
      <c r="Q1389" s="41"/>
      <c r="R1389" s="41"/>
      <c r="S1389" s="41"/>
      <c r="T1389" s="41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F1389" s="41"/>
      <c r="AG1389" s="41"/>
      <c r="AH1389" s="41"/>
      <c r="AI1389" s="41"/>
      <c r="AJ1389" s="41"/>
      <c r="AK1389" s="41"/>
      <c r="AL1389" s="41"/>
      <c r="AM1389" s="41"/>
      <c r="AN1389" s="41"/>
      <c r="AO1389" s="41"/>
      <c r="AP1389" s="41"/>
      <c r="AQ1389" s="41"/>
      <c r="AR1389" s="41"/>
      <c r="AS1389" s="41"/>
      <c r="AT1389" s="41"/>
      <c r="AU1389" s="41"/>
      <c r="AV1389" s="41"/>
      <c r="AW1389" s="41"/>
      <c r="AX1389" s="41"/>
      <c r="AY1389" s="41"/>
      <c r="AZ1389" s="41"/>
      <c r="BA1389" s="41"/>
      <c r="BB1389" s="41"/>
      <c r="BC1389" s="41"/>
      <c r="BD1389" s="41"/>
      <c r="BE1389" s="41"/>
      <c r="BF1389" s="41"/>
      <c r="BG1389" s="41"/>
      <c r="BH1389" s="41"/>
      <c r="BI1389" s="41"/>
      <c r="BJ1389" s="41"/>
      <c r="BK1389" s="41"/>
      <c r="BL1389" s="41"/>
      <c r="BM1389" s="41"/>
      <c r="BN1389" s="41"/>
      <c r="BO1389" s="41"/>
      <c r="BP1389" s="41"/>
      <c r="BQ1389" s="41"/>
      <c r="BR1389" s="41"/>
      <c r="BS1389" s="41"/>
      <c r="BT1389" s="41"/>
      <c r="BU1389" s="41"/>
      <c r="BV1389" s="41"/>
      <c r="BW1389" s="41"/>
      <c r="BX1389" s="41"/>
      <c r="BY1389" s="41"/>
      <c r="BZ1389" s="41"/>
      <c r="CA1389" s="41"/>
      <c r="CB1389" s="41"/>
      <c r="CC1389" s="41"/>
      <c r="CD1389" s="41"/>
      <c r="CE1389" s="41"/>
      <c r="CF1389" s="41"/>
      <c r="CG1389" s="41"/>
      <c r="CH1389" s="41"/>
      <c r="CI1389" s="41"/>
    </row>
    <row r="1390" spans="3:87" x14ac:dyDescent="0.5">
      <c r="C1390" s="41"/>
      <c r="D1390" s="41"/>
      <c r="E1390" s="41"/>
      <c r="F1390" s="41"/>
      <c r="G1390" s="41"/>
      <c r="H1390" s="41"/>
      <c r="I1390" s="41"/>
      <c r="J1390" s="41"/>
      <c r="K1390" s="41"/>
      <c r="L1390" s="41"/>
      <c r="M1390" s="41"/>
      <c r="N1390" s="41"/>
      <c r="O1390" s="41"/>
      <c r="P1390" s="41"/>
      <c r="Q1390" s="41"/>
      <c r="R1390" s="41"/>
      <c r="S1390" s="41"/>
      <c r="T1390" s="41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F1390" s="41"/>
      <c r="AG1390" s="41"/>
      <c r="AH1390" s="41"/>
      <c r="AI1390" s="41"/>
      <c r="AJ1390" s="41"/>
      <c r="AK1390" s="41"/>
      <c r="AL1390" s="41"/>
      <c r="AM1390" s="41"/>
      <c r="AN1390" s="41"/>
      <c r="AO1390" s="41"/>
      <c r="AP1390" s="41"/>
      <c r="AQ1390" s="41"/>
      <c r="AR1390" s="41"/>
      <c r="AS1390" s="41"/>
      <c r="AT1390" s="41"/>
      <c r="AU1390" s="41"/>
      <c r="AV1390" s="41"/>
      <c r="AW1390" s="41"/>
      <c r="AX1390" s="41"/>
      <c r="AY1390" s="41"/>
      <c r="AZ1390" s="41"/>
      <c r="BA1390" s="41"/>
      <c r="BB1390" s="41"/>
      <c r="BC1390" s="41"/>
      <c r="BD1390" s="41"/>
      <c r="BE1390" s="41"/>
      <c r="BF1390" s="41"/>
      <c r="BG1390" s="41"/>
      <c r="BH1390" s="41"/>
      <c r="BI1390" s="41"/>
      <c r="BJ1390" s="41"/>
      <c r="BK1390" s="41"/>
      <c r="BL1390" s="41"/>
      <c r="BM1390" s="41"/>
      <c r="BN1390" s="41"/>
      <c r="BO1390" s="41"/>
      <c r="BP1390" s="41"/>
      <c r="BQ1390" s="41"/>
      <c r="BR1390" s="41"/>
      <c r="BS1390" s="41"/>
      <c r="BT1390" s="41"/>
      <c r="BU1390" s="41"/>
      <c r="BV1390" s="41"/>
      <c r="BW1390" s="41"/>
      <c r="BX1390" s="41"/>
      <c r="BY1390" s="41"/>
      <c r="BZ1390" s="41"/>
      <c r="CA1390" s="41"/>
      <c r="CB1390" s="41"/>
      <c r="CC1390" s="41"/>
      <c r="CD1390" s="41"/>
      <c r="CE1390" s="41"/>
      <c r="CF1390" s="41"/>
      <c r="CG1390" s="41"/>
      <c r="CH1390" s="41"/>
      <c r="CI1390" s="41"/>
    </row>
    <row r="1391" spans="3:87" x14ac:dyDescent="0.5">
      <c r="C1391" s="41"/>
      <c r="D1391" s="41"/>
      <c r="E1391" s="41"/>
      <c r="F1391" s="41"/>
      <c r="G1391" s="41"/>
      <c r="H1391" s="41"/>
      <c r="I1391" s="41"/>
      <c r="J1391" s="41"/>
      <c r="K1391" s="41"/>
      <c r="L1391" s="41"/>
      <c r="M1391" s="41"/>
      <c r="N1391" s="41"/>
      <c r="O1391" s="41"/>
      <c r="P1391" s="41"/>
      <c r="Q1391" s="41"/>
      <c r="R1391" s="41"/>
      <c r="S1391" s="41"/>
      <c r="T1391" s="41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  <c r="AG1391" s="41"/>
      <c r="AH1391" s="41"/>
      <c r="AI1391" s="41"/>
      <c r="AJ1391" s="41"/>
      <c r="AK1391" s="41"/>
      <c r="AL1391" s="41"/>
      <c r="AM1391" s="41"/>
      <c r="AN1391" s="41"/>
      <c r="AO1391" s="41"/>
      <c r="AP1391" s="41"/>
      <c r="AQ1391" s="41"/>
      <c r="AR1391" s="41"/>
      <c r="AS1391" s="41"/>
      <c r="AT1391" s="41"/>
      <c r="AU1391" s="41"/>
      <c r="AV1391" s="41"/>
      <c r="AW1391" s="41"/>
      <c r="AX1391" s="41"/>
      <c r="AY1391" s="41"/>
      <c r="AZ1391" s="41"/>
      <c r="BA1391" s="41"/>
      <c r="BB1391" s="41"/>
      <c r="BC1391" s="41"/>
      <c r="BD1391" s="41"/>
      <c r="BE1391" s="41"/>
      <c r="BF1391" s="41"/>
      <c r="BG1391" s="41"/>
      <c r="BH1391" s="41"/>
      <c r="BI1391" s="41"/>
      <c r="BJ1391" s="41"/>
      <c r="BK1391" s="41"/>
      <c r="BL1391" s="41"/>
      <c r="BM1391" s="41"/>
      <c r="BN1391" s="41"/>
      <c r="BO1391" s="41"/>
      <c r="BP1391" s="41"/>
      <c r="BQ1391" s="41"/>
      <c r="BR1391" s="41"/>
      <c r="BS1391" s="41"/>
      <c r="BT1391" s="41"/>
      <c r="BU1391" s="41"/>
      <c r="BV1391" s="41"/>
      <c r="BW1391" s="41"/>
      <c r="BX1391" s="41"/>
      <c r="BY1391" s="41"/>
      <c r="BZ1391" s="41"/>
      <c r="CA1391" s="41"/>
      <c r="CB1391" s="41"/>
      <c r="CC1391" s="41"/>
      <c r="CD1391" s="41"/>
      <c r="CE1391" s="41"/>
      <c r="CF1391" s="41"/>
      <c r="CG1391" s="41"/>
      <c r="CH1391" s="41"/>
      <c r="CI1391" s="41"/>
    </row>
    <row r="1392" spans="3:87" x14ac:dyDescent="0.5">
      <c r="C1392" s="41"/>
      <c r="D1392" s="41"/>
      <c r="E1392" s="41"/>
      <c r="F1392" s="41"/>
      <c r="G1392" s="41"/>
      <c r="H1392" s="41"/>
      <c r="I1392" s="41"/>
      <c r="J1392" s="41"/>
      <c r="K1392" s="41"/>
      <c r="L1392" s="41"/>
      <c r="M1392" s="41"/>
      <c r="N1392" s="41"/>
      <c r="O1392" s="41"/>
      <c r="P1392" s="41"/>
      <c r="Q1392" s="41"/>
      <c r="R1392" s="41"/>
      <c r="S1392" s="41"/>
      <c r="T1392" s="41"/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F1392" s="41"/>
      <c r="AG1392" s="41"/>
      <c r="AH1392" s="41"/>
      <c r="AI1392" s="41"/>
      <c r="AJ1392" s="41"/>
      <c r="AK1392" s="41"/>
      <c r="AL1392" s="41"/>
      <c r="AM1392" s="41"/>
      <c r="AN1392" s="41"/>
      <c r="AO1392" s="41"/>
      <c r="AP1392" s="41"/>
      <c r="AQ1392" s="41"/>
      <c r="AR1392" s="41"/>
      <c r="AS1392" s="41"/>
      <c r="AT1392" s="41"/>
      <c r="AU1392" s="41"/>
      <c r="AV1392" s="41"/>
      <c r="AW1392" s="41"/>
      <c r="AX1392" s="41"/>
      <c r="AY1392" s="41"/>
      <c r="AZ1392" s="41"/>
      <c r="BA1392" s="41"/>
      <c r="BB1392" s="41"/>
      <c r="BC1392" s="41"/>
      <c r="BD1392" s="41"/>
      <c r="BE1392" s="41"/>
      <c r="BF1392" s="41"/>
      <c r="BG1392" s="41"/>
      <c r="BH1392" s="41"/>
      <c r="BI1392" s="41"/>
      <c r="BJ1392" s="41"/>
      <c r="BK1392" s="41"/>
      <c r="BL1392" s="41"/>
      <c r="BM1392" s="41"/>
      <c r="BN1392" s="41"/>
      <c r="BO1392" s="41"/>
      <c r="BP1392" s="41"/>
      <c r="BQ1392" s="41"/>
      <c r="BR1392" s="41"/>
      <c r="BS1392" s="41"/>
      <c r="BT1392" s="41"/>
      <c r="BU1392" s="41"/>
      <c r="BV1392" s="41"/>
      <c r="BW1392" s="41"/>
      <c r="BX1392" s="41"/>
      <c r="BY1392" s="41"/>
      <c r="BZ1392" s="41"/>
      <c r="CA1392" s="41"/>
      <c r="CB1392" s="41"/>
      <c r="CC1392" s="41"/>
      <c r="CD1392" s="41"/>
      <c r="CE1392" s="41"/>
      <c r="CF1392" s="41"/>
      <c r="CG1392" s="41"/>
      <c r="CH1392" s="41"/>
      <c r="CI1392" s="41"/>
    </row>
    <row r="1393" spans="3:87" x14ac:dyDescent="0.5">
      <c r="C1393" s="41"/>
      <c r="D1393" s="41"/>
      <c r="E1393" s="41"/>
      <c r="F1393" s="41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  <c r="Q1393" s="41"/>
      <c r="R1393" s="41"/>
      <c r="S1393" s="41"/>
      <c r="T1393" s="41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F1393" s="41"/>
      <c r="AG1393" s="41"/>
      <c r="AH1393" s="41"/>
      <c r="AI1393" s="41"/>
      <c r="AJ1393" s="41"/>
      <c r="AK1393" s="41"/>
      <c r="AL1393" s="41"/>
      <c r="AM1393" s="41"/>
      <c r="AN1393" s="41"/>
      <c r="AO1393" s="41"/>
      <c r="AP1393" s="41"/>
      <c r="AQ1393" s="41"/>
      <c r="AR1393" s="41"/>
      <c r="AS1393" s="41"/>
      <c r="AT1393" s="41"/>
      <c r="AU1393" s="41"/>
      <c r="AV1393" s="41"/>
      <c r="AW1393" s="41"/>
      <c r="AX1393" s="41"/>
      <c r="AY1393" s="41"/>
      <c r="AZ1393" s="41"/>
      <c r="BA1393" s="41"/>
      <c r="BB1393" s="41"/>
      <c r="BC1393" s="41"/>
      <c r="BD1393" s="41"/>
      <c r="BE1393" s="41"/>
      <c r="BF1393" s="41"/>
      <c r="BG1393" s="41"/>
      <c r="BH1393" s="41"/>
      <c r="BI1393" s="41"/>
      <c r="BJ1393" s="41"/>
      <c r="BK1393" s="41"/>
      <c r="BL1393" s="41"/>
      <c r="BM1393" s="41"/>
      <c r="BN1393" s="41"/>
      <c r="BO1393" s="41"/>
      <c r="BP1393" s="41"/>
      <c r="BQ1393" s="41"/>
      <c r="BR1393" s="41"/>
      <c r="BS1393" s="41"/>
      <c r="BT1393" s="41"/>
      <c r="BU1393" s="41"/>
      <c r="BV1393" s="41"/>
      <c r="BW1393" s="41"/>
      <c r="BX1393" s="41"/>
      <c r="BY1393" s="41"/>
      <c r="BZ1393" s="41"/>
      <c r="CA1393" s="41"/>
      <c r="CB1393" s="41"/>
      <c r="CC1393" s="41"/>
      <c r="CD1393" s="41"/>
      <c r="CE1393" s="41"/>
      <c r="CF1393" s="41"/>
      <c r="CG1393" s="41"/>
      <c r="CH1393" s="41"/>
      <c r="CI1393" s="41"/>
    </row>
    <row r="1394" spans="3:87" x14ac:dyDescent="0.5">
      <c r="C1394" s="41"/>
      <c r="D1394" s="41"/>
      <c r="E1394" s="41"/>
      <c r="F1394" s="41"/>
      <c r="G1394" s="41"/>
      <c r="H1394" s="41"/>
      <c r="I1394" s="41"/>
      <c r="J1394" s="41"/>
      <c r="K1394" s="41"/>
      <c r="L1394" s="41"/>
      <c r="M1394" s="41"/>
      <c r="N1394" s="41"/>
      <c r="O1394" s="41"/>
      <c r="P1394" s="41"/>
      <c r="Q1394" s="41"/>
      <c r="R1394" s="41"/>
      <c r="S1394" s="41"/>
      <c r="T1394" s="41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F1394" s="41"/>
      <c r="AG1394" s="41"/>
      <c r="AH1394" s="41"/>
      <c r="AI1394" s="41"/>
      <c r="AJ1394" s="41"/>
      <c r="AK1394" s="41"/>
      <c r="AL1394" s="41"/>
      <c r="AM1394" s="41"/>
      <c r="AN1394" s="41"/>
      <c r="AO1394" s="41"/>
      <c r="AP1394" s="41"/>
      <c r="AQ1394" s="41"/>
      <c r="AR1394" s="41"/>
      <c r="AS1394" s="41"/>
      <c r="AT1394" s="41"/>
      <c r="AU1394" s="41"/>
      <c r="AV1394" s="41"/>
      <c r="AW1394" s="41"/>
      <c r="AX1394" s="41"/>
      <c r="AY1394" s="41"/>
      <c r="AZ1394" s="41"/>
      <c r="BA1394" s="41"/>
      <c r="BB1394" s="41"/>
      <c r="BC1394" s="41"/>
      <c r="BD1394" s="41"/>
      <c r="BE1394" s="41"/>
      <c r="BF1394" s="41"/>
      <c r="BG1394" s="41"/>
      <c r="BH1394" s="41"/>
      <c r="BI1394" s="41"/>
      <c r="BJ1394" s="41"/>
      <c r="BK1394" s="41"/>
      <c r="BL1394" s="41"/>
      <c r="BM1394" s="41"/>
      <c r="BN1394" s="41"/>
      <c r="BO1394" s="41"/>
      <c r="BP1394" s="41"/>
      <c r="BQ1394" s="41"/>
      <c r="BR1394" s="41"/>
      <c r="BS1394" s="41"/>
      <c r="BT1394" s="41"/>
      <c r="BU1394" s="41"/>
      <c r="BV1394" s="41"/>
      <c r="BW1394" s="41"/>
      <c r="BX1394" s="41"/>
      <c r="BY1394" s="41"/>
      <c r="BZ1394" s="41"/>
      <c r="CA1394" s="41"/>
      <c r="CB1394" s="41"/>
      <c r="CC1394" s="41"/>
      <c r="CD1394" s="41"/>
      <c r="CE1394" s="41"/>
      <c r="CF1394" s="41"/>
      <c r="CG1394" s="41"/>
      <c r="CH1394" s="41"/>
      <c r="CI1394" s="41"/>
    </row>
    <row r="1395" spans="3:87" x14ac:dyDescent="0.5">
      <c r="C1395" s="41"/>
      <c r="D1395" s="41"/>
      <c r="E1395" s="41"/>
      <c r="F1395" s="41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41"/>
      <c r="S1395" s="41"/>
      <c r="T1395" s="41"/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1"/>
      <c r="AE1395" s="41"/>
      <c r="AF1395" s="41"/>
      <c r="AG1395" s="41"/>
      <c r="AH1395" s="41"/>
      <c r="AI1395" s="41"/>
      <c r="AJ1395" s="41"/>
      <c r="AK1395" s="41"/>
      <c r="AL1395" s="41"/>
      <c r="AM1395" s="41"/>
      <c r="AN1395" s="41"/>
      <c r="AO1395" s="41"/>
      <c r="AP1395" s="41"/>
      <c r="AQ1395" s="41"/>
      <c r="AR1395" s="41"/>
      <c r="AS1395" s="41"/>
      <c r="AT1395" s="41"/>
      <c r="AU1395" s="41"/>
      <c r="AV1395" s="41"/>
      <c r="AW1395" s="41"/>
      <c r="AX1395" s="41"/>
      <c r="AY1395" s="41"/>
      <c r="AZ1395" s="41"/>
      <c r="BA1395" s="41"/>
      <c r="BB1395" s="41"/>
      <c r="BC1395" s="41"/>
      <c r="BD1395" s="41"/>
      <c r="BE1395" s="41"/>
      <c r="BF1395" s="41"/>
      <c r="BG1395" s="41"/>
      <c r="BH1395" s="41"/>
      <c r="BI1395" s="41"/>
      <c r="BJ1395" s="41"/>
      <c r="BK1395" s="41"/>
      <c r="BL1395" s="41"/>
      <c r="BM1395" s="41"/>
      <c r="BN1395" s="41"/>
      <c r="BO1395" s="41"/>
      <c r="BP1395" s="41"/>
      <c r="BQ1395" s="41"/>
      <c r="BR1395" s="41"/>
      <c r="BS1395" s="41"/>
      <c r="BT1395" s="41"/>
      <c r="BU1395" s="41"/>
      <c r="BV1395" s="41"/>
      <c r="BW1395" s="41"/>
      <c r="BX1395" s="41"/>
      <c r="BY1395" s="41"/>
      <c r="BZ1395" s="41"/>
      <c r="CA1395" s="41"/>
      <c r="CB1395" s="41"/>
      <c r="CC1395" s="41"/>
      <c r="CD1395" s="41"/>
      <c r="CE1395" s="41"/>
      <c r="CF1395" s="41"/>
      <c r="CG1395" s="41"/>
      <c r="CH1395" s="41"/>
      <c r="CI1395" s="41"/>
    </row>
    <row r="1396" spans="3:87" x14ac:dyDescent="0.5">
      <c r="C1396" s="41"/>
      <c r="D1396" s="41"/>
      <c r="E1396" s="41"/>
      <c r="F1396" s="41"/>
      <c r="G1396" s="41"/>
      <c r="H1396" s="41"/>
      <c r="I1396" s="41"/>
      <c r="J1396" s="41"/>
      <c r="K1396" s="41"/>
      <c r="L1396" s="41"/>
      <c r="M1396" s="41"/>
      <c r="N1396" s="41"/>
      <c r="O1396" s="41"/>
      <c r="P1396" s="41"/>
      <c r="Q1396" s="41"/>
      <c r="R1396" s="41"/>
      <c r="S1396" s="41"/>
      <c r="T1396" s="41"/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1"/>
      <c r="AE1396" s="41"/>
      <c r="AF1396" s="41"/>
      <c r="AG1396" s="41"/>
      <c r="AH1396" s="41"/>
      <c r="AI1396" s="41"/>
      <c r="AJ1396" s="41"/>
      <c r="AK1396" s="41"/>
      <c r="AL1396" s="41"/>
      <c r="AM1396" s="41"/>
      <c r="AN1396" s="41"/>
      <c r="AO1396" s="41"/>
      <c r="AP1396" s="41"/>
      <c r="AQ1396" s="41"/>
      <c r="AR1396" s="41"/>
      <c r="AS1396" s="41"/>
      <c r="AT1396" s="41"/>
      <c r="AU1396" s="41"/>
      <c r="AV1396" s="41"/>
      <c r="AW1396" s="41"/>
      <c r="AX1396" s="41"/>
      <c r="AY1396" s="41"/>
      <c r="AZ1396" s="41"/>
      <c r="BA1396" s="41"/>
      <c r="BB1396" s="41"/>
      <c r="BC1396" s="41"/>
      <c r="BD1396" s="41"/>
      <c r="BE1396" s="41"/>
      <c r="BF1396" s="41"/>
      <c r="BG1396" s="41"/>
      <c r="BH1396" s="41"/>
      <c r="BI1396" s="41"/>
      <c r="BJ1396" s="41"/>
      <c r="BK1396" s="41"/>
      <c r="BL1396" s="41"/>
      <c r="BM1396" s="41"/>
      <c r="BN1396" s="41"/>
      <c r="BO1396" s="41"/>
      <c r="BP1396" s="41"/>
      <c r="BQ1396" s="41"/>
      <c r="BR1396" s="41"/>
      <c r="BS1396" s="41"/>
      <c r="BT1396" s="41"/>
      <c r="BU1396" s="41"/>
      <c r="BV1396" s="41"/>
      <c r="BW1396" s="41"/>
      <c r="BX1396" s="41"/>
      <c r="BY1396" s="41"/>
      <c r="BZ1396" s="41"/>
      <c r="CA1396" s="41"/>
      <c r="CB1396" s="41"/>
      <c r="CC1396" s="41"/>
      <c r="CD1396" s="41"/>
      <c r="CE1396" s="41"/>
      <c r="CF1396" s="41"/>
      <c r="CG1396" s="41"/>
      <c r="CH1396" s="41"/>
      <c r="CI1396" s="41"/>
    </row>
    <row r="1397" spans="3:87" x14ac:dyDescent="0.5">
      <c r="C1397" s="41"/>
      <c r="D1397" s="41"/>
      <c r="E1397" s="41"/>
      <c r="F1397" s="41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  <c r="Q1397" s="41"/>
      <c r="R1397" s="41"/>
      <c r="S1397" s="41"/>
      <c r="T1397" s="41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1"/>
      <c r="AE1397" s="41"/>
      <c r="AF1397" s="41"/>
      <c r="AG1397" s="41"/>
      <c r="AH1397" s="41"/>
      <c r="AI1397" s="41"/>
      <c r="AJ1397" s="41"/>
      <c r="AK1397" s="41"/>
      <c r="AL1397" s="41"/>
      <c r="AM1397" s="41"/>
      <c r="AN1397" s="41"/>
      <c r="AO1397" s="41"/>
      <c r="AP1397" s="41"/>
      <c r="AQ1397" s="41"/>
      <c r="AR1397" s="41"/>
      <c r="AS1397" s="41"/>
      <c r="AT1397" s="41"/>
      <c r="AU1397" s="41"/>
      <c r="AV1397" s="41"/>
      <c r="AW1397" s="41"/>
      <c r="AX1397" s="41"/>
      <c r="AY1397" s="41"/>
      <c r="AZ1397" s="41"/>
      <c r="BA1397" s="41"/>
      <c r="BB1397" s="41"/>
      <c r="BC1397" s="41"/>
      <c r="BD1397" s="41"/>
      <c r="BE1397" s="41"/>
      <c r="BF1397" s="41"/>
      <c r="BG1397" s="41"/>
      <c r="BH1397" s="41"/>
      <c r="BI1397" s="41"/>
      <c r="BJ1397" s="41"/>
      <c r="BK1397" s="41"/>
      <c r="BL1397" s="41"/>
      <c r="BM1397" s="41"/>
      <c r="BN1397" s="41"/>
      <c r="BO1397" s="41"/>
      <c r="BP1397" s="41"/>
      <c r="BQ1397" s="41"/>
      <c r="BR1397" s="41"/>
      <c r="BS1397" s="41"/>
      <c r="BT1397" s="41"/>
      <c r="BU1397" s="41"/>
      <c r="BV1397" s="41"/>
      <c r="BW1397" s="41"/>
      <c r="BX1397" s="41"/>
      <c r="BY1397" s="41"/>
      <c r="BZ1397" s="41"/>
      <c r="CA1397" s="41"/>
      <c r="CB1397" s="41"/>
      <c r="CC1397" s="41"/>
      <c r="CD1397" s="41"/>
      <c r="CE1397" s="41"/>
      <c r="CF1397" s="41"/>
      <c r="CG1397" s="41"/>
      <c r="CH1397" s="41"/>
      <c r="CI1397" s="41"/>
    </row>
    <row r="1398" spans="3:87" x14ac:dyDescent="0.5">
      <c r="C1398" s="41"/>
      <c r="D1398" s="41"/>
      <c r="E1398" s="41"/>
      <c r="F1398" s="41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41"/>
      <c r="S1398" s="41"/>
      <c r="T1398" s="41"/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F1398" s="41"/>
      <c r="AG1398" s="41"/>
      <c r="AH1398" s="41"/>
      <c r="AI1398" s="41"/>
      <c r="AJ1398" s="41"/>
      <c r="AK1398" s="41"/>
      <c r="AL1398" s="41"/>
      <c r="AM1398" s="41"/>
      <c r="AN1398" s="41"/>
      <c r="AO1398" s="41"/>
      <c r="AP1398" s="41"/>
      <c r="AQ1398" s="41"/>
      <c r="AR1398" s="41"/>
      <c r="AS1398" s="41"/>
      <c r="AT1398" s="41"/>
      <c r="AU1398" s="41"/>
      <c r="AV1398" s="41"/>
      <c r="AW1398" s="41"/>
      <c r="AX1398" s="41"/>
      <c r="AY1398" s="41"/>
      <c r="AZ1398" s="41"/>
      <c r="BA1398" s="41"/>
      <c r="BB1398" s="41"/>
      <c r="BC1398" s="41"/>
      <c r="BD1398" s="41"/>
      <c r="BE1398" s="41"/>
      <c r="BF1398" s="41"/>
      <c r="BG1398" s="41"/>
      <c r="BH1398" s="41"/>
      <c r="BI1398" s="41"/>
      <c r="BJ1398" s="41"/>
      <c r="BK1398" s="41"/>
      <c r="BL1398" s="41"/>
      <c r="BM1398" s="41"/>
      <c r="BN1398" s="41"/>
      <c r="BO1398" s="41"/>
      <c r="BP1398" s="41"/>
      <c r="BQ1398" s="41"/>
      <c r="BR1398" s="41"/>
      <c r="BS1398" s="41"/>
      <c r="BT1398" s="41"/>
      <c r="BU1398" s="41"/>
      <c r="BV1398" s="41"/>
      <c r="BW1398" s="41"/>
      <c r="BX1398" s="41"/>
      <c r="BY1398" s="41"/>
      <c r="BZ1398" s="41"/>
      <c r="CA1398" s="41"/>
      <c r="CB1398" s="41"/>
      <c r="CC1398" s="41"/>
      <c r="CD1398" s="41"/>
      <c r="CE1398" s="41"/>
      <c r="CF1398" s="41"/>
      <c r="CG1398" s="41"/>
      <c r="CH1398" s="41"/>
      <c r="CI1398" s="41"/>
    </row>
    <row r="1399" spans="3:87" x14ac:dyDescent="0.5">
      <c r="C1399" s="41"/>
      <c r="D1399" s="41"/>
      <c r="E1399" s="41"/>
      <c r="F1399" s="41"/>
      <c r="G1399" s="41"/>
      <c r="H1399" s="41"/>
      <c r="I1399" s="41"/>
      <c r="J1399" s="41"/>
      <c r="K1399" s="41"/>
      <c r="L1399" s="41"/>
      <c r="M1399" s="41"/>
      <c r="N1399" s="41"/>
      <c r="O1399" s="41"/>
      <c r="P1399" s="41"/>
      <c r="Q1399" s="41"/>
      <c r="R1399" s="41"/>
      <c r="S1399" s="41"/>
      <c r="T1399" s="41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F1399" s="41"/>
      <c r="AG1399" s="41"/>
      <c r="AH1399" s="41"/>
      <c r="AI1399" s="41"/>
      <c r="AJ1399" s="41"/>
      <c r="AK1399" s="41"/>
      <c r="AL1399" s="41"/>
      <c r="AM1399" s="41"/>
      <c r="AN1399" s="41"/>
      <c r="AO1399" s="41"/>
      <c r="AP1399" s="41"/>
      <c r="AQ1399" s="41"/>
      <c r="AR1399" s="41"/>
      <c r="AS1399" s="41"/>
      <c r="AT1399" s="41"/>
      <c r="AU1399" s="41"/>
      <c r="AV1399" s="41"/>
      <c r="AW1399" s="41"/>
      <c r="AX1399" s="41"/>
      <c r="AY1399" s="41"/>
      <c r="AZ1399" s="41"/>
      <c r="BA1399" s="41"/>
      <c r="BB1399" s="41"/>
      <c r="BC1399" s="41"/>
      <c r="BD1399" s="41"/>
      <c r="BE1399" s="41"/>
      <c r="BF1399" s="41"/>
      <c r="BG1399" s="41"/>
      <c r="BH1399" s="41"/>
      <c r="BI1399" s="41"/>
      <c r="BJ1399" s="41"/>
      <c r="BK1399" s="41"/>
      <c r="BL1399" s="41"/>
      <c r="BM1399" s="41"/>
      <c r="BN1399" s="41"/>
      <c r="BO1399" s="41"/>
      <c r="BP1399" s="41"/>
      <c r="BQ1399" s="41"/>
      <c r="BR1399" s="41"/>
      <c r="BS1399" s="41"/>
      <c r="BT1399" s="41"/>
      <c r="BU1399" s="41"/>
      <c r="BV1399" s="41"/>
      <c r="BW1399" s="41"/>
      <c r="BX1399" s="41"/>
      <c r="BY1399" s="41"/>
      <c r="BZ1399" s="41"/>
      <c r="CA1399" s="41"/>
      <c r="CB1399" s="41"/>
      <c r="CC1399" s="41"/>
      <c r="CD1399" s="41"/>
      <c r="CE1399" s="41"/>
      <c r="CF1399" s="41"/>
      <c r="CG1399" s="41"/>
      <c r="CH1399" s="41"/>
      <c r="CI1399" s="41"/>
    </row>
    <row r="1400" spans="3:87" x14ac:dyDescent="0.5">
      <c r="C1400" s="41"/>
      <c r="D1400" s="41"/>
      <c r="E1400" s="41"/>
      <c r="F1400" s="41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  <c r="Q1400" s="41"/>
      <c r="R1400" s="41"/>
      <c r="S1400" s="41"/>
      <c r="T1400" s="41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F1400" s="41"/>
      <c r="AG1400" s="41"/>
      <c r="AH1400" s="41"/>
      <c r="AI1400" s="41"/>
      <c r="AJ1400" s="41"/>
      <c r="AK1400" s="41"/>
      <c r="AL1400" s="41"/>
      <c r="AM1400" s="41"/>
      <c r="AN1400" s="41"/>
      <c r="AO1400" s="41"/>
      <c r="AP1400" s="41"/>
      <c r="AQ1400" s="41"/>
      <c r="AR1400" s="41"/>
      <c r="AS1400" s="41"/>
      <c r="AT1400" s="41"/>
      <c r="AU1400" s="41"/>
      <c r="AV1400" s="41"/>
      <c r="AW1400" s="41"/>
      <c r="AX1400" s="41"/>
      <c r="AY1400" s="41"/>
      <c r="AZ1400" s="41"/>
      <c r="BA1400" s="41"/>
      <c r="BB1400" s="41"/>
      <c r="BC1400" s="41"/>
      <c r="BD1400" s="41"/>
      <c r="BE1400" s="41"/>
      <c r="BF1400" s="41"/>
      <c r="BG1400" s="41"/>
      <c r="BH1400" s="41"/>
      <c r="BI1400" s="41"/>
      <c r="BJ1400" s="41"/>
      <c r="BK1400" s="41"/>
      <c r="BL1400" s="41"/>
      <c r="BM1400" s="41"/>
      <c r="BN1400" s="41"/>
      <c r="BO1400" s="41"/>
      <c r="BP1400" s="41"/>
      <c r="BQ1400" s="41"/>
      <c r="BR1400" s="41"/>
      <c r="BS1400" s="41"/>
      <c r="BT1400" s="41"/>
      <c r="BU1400" s="41"/>
      <c r="BV1400" s="41"/>
      <c r="BW1400" s="41"/>
      <c r="BX1400" s="41"/>
      <c r="BY1400" s="41"/>
      <c r="BZ1400" s="41"/>
      <c r="CA1400" s="41"/>
      <c r="CB1400" s="41"/>
      <c r="CC1400" s="41"/>
      <c r="CD1400" s="41"/>
      <c r="CE1400" s="41"/>
      <c r="CF1400" s="41"/>
      <c r="CG1400" s="41"/>
      <c r="CH1400" s="41"/>
      <c r="CI1400" s="41"/>
    </row>
    <row r="1401" spans="3:87" x14ac:dyDescent="0.5">
      <c r="C1401" s="41"/>
      <c r="D1401" s="41"/>
      <c r="E1401" s="41"/>
      <c r="F1401" s="41"/>
      <c r="G1401" s="41"/>
      <c r="H1401" s="41"/>
      <c r="I1401" s="41"/>
      <c r="J1401" s="41"/>
      <c r="K1401" s="41"/>
      <c r="L1401" s="41"/>
      <c r="M1401" s="41"/>
      <c r="N1401" s="41"/>
      <c r="O1401" s="41"/>
      <c r="P1401" s="41"/>
      <c r="Q1401" s="41"/>
      <c r="R1401" s="41"/>
      <c r="S1401" s="41"/>
      <c r="T1401" s="41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  <c r="AG1401" s="41"/>
      <c r="AH1401" s="41"/>
      <c r="AI1401" s="41"/>
      <c r="AJ1401" s="41"/>
      <c r="AK1401" s="41"/>
      <c r="AL1401" s="41"/>
      <c r="AM1401" s="41"/>
      <c r="AN1401" s="41"/>
      <c r="AO1401" s="41"/>
      <c r="AP1401" s="41"/>
      <c r="AQ1401" s="41"/>
      <c r="AR1401" s="41"/>
      <c r="AS1401" s="41"/>
      <c r="AT1401" s="41"/>
      <c r="AU1401" s="41"/>
      <c r="AV1401" s="41"/>
      <c r="AW1401" s="41"/>
      <c r="AX1401" s="41"/>
      <c r="AY1401" s="41"/>
      <c r="AZ1401" s="41"/>
      <c r="BA1401" s="41"/>
      <c r="BB1401" s="41"/>
      <c r="BC1401" s="41"/>
      <c r="BD1401" s="41"/>
      <c r="BE1401" s="41"/>
      <c r="BF1401" s="41"/>
      <c r="BG1401" s="41"/>
      <c r="BH1401" s="41"/>
      <c r="BI1401" s="41"/>
      <c r="BJ1401" s="41"/>
      <c r="BK1401" s="41"/>
      <c r="BL1401" s="41"/>
      <c r="BM1401" s="41"/>
      <c r="BN1401" s="41"/>
      <c r="BO1401" s="41"/>
      <c r="BP1401" s="41"/>
      <c r="BQ1401" s="41"/>
      <c r="BR1401" s="41"/>
      <c r="BS1401" s="41"/>
      <c r="BT1401" s="41"/>
      <c r="BU1401" s="41"/>
      <c r="BV1401" s="41"/>
      <c r="BW1401" s="41"/>
      <c r="BX1401" s="41"/>
      <c r="BY1401" s="41"/>
      <c r="BZ1401" s="41"/>
      <c r="CA1401" s="41"/>
      <c r="CB1401" s="41"/>
      <c r="CC1401" s="41"/>
      <c r="CD1401" s="41"/>
      <c r="CE1401" s="41"/>
      <c r="CF1401" s="41"/>
      <c r="CG1401" s="41"/>
      <c r="CH1401" s="41"/>
      <c r="CI1401" s="41"/>
    </row>
    <row r="1402" spans="3:87" x14ac:dyDescent="0.5">
      <c r="C1402" s="41"/>
      <c r="D1402" s="41"/>
      <c r="E1402" s="41"/>
      <c r="F1402" s="41"/>
      <c r="G1402" s="41"/>
      <c r="H1402" s="41"/>
      <c r="I1402" s="41"/>
      <c r="J1402" s="41"/>
      <c r="K1402" s="41"/>
      <c r="L1402" s="41"/>
      <c r="M1402" s="41"/>
      <c r="N1402" s="41"/>
      <c r="O1402" s="41"/>
      <c r="P1402" s="41"/>
      <c r="Q1402" s="41"/>
      <c r="R1402" s="41"/>
      <c r="S1402" s="41"/>
      <c r="T1402" s="41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1"/>
      <c r="AE1402" s="41"/>
      <c r="AF1402" s="41"/>
      <c r="AG1402" s="41"/>
      <c r="AH1402" s="41"/>
      <c r="AI1402" s="41"/>
      <c r="AJ1402" s="41"/>
      <c r="AK1402" s="41"/>
      <c r="AL1402" s="41"/>
      <c r="AM1402" s="41"/>
      <c r="AN1402" s="41"/>
      <c r="AO1402" s="41"/>
      <c r="AP1402" s="41"/>
      <c r="AQ1402" s="41"/>
      <c r="AR1402" s="41"/>
      <c r="AS1402" s="41"/>
      <c r="AT1402" s="41"/>
      <c r="AU1402" s="41"/>
      <c r="AV1402" s="41"/>
      <c r="AW1402" s="41"/>
      <c r="AX1402" s="41"/>
      <c r="AY1402" s="41"/>
      <c r="AZ1402" s="41"/>
      <c r="BA1402" s="41"/>
      <c r="BB1402" s="41"/>
      <c r="BC1402" s="41"/>
      <c r="BD1402" s="41"/>
      <c r="BE1402" s="41"/>
      <c r="BF1402" s="41"/>
      <c r="BG1402" s="41"/>
      <c r="BH1402" s="41"/>
      <c r="BI1402" s="41"/>
      <c r="BJ1402" s="41"/>
      <c r="BK1402" s="41"/>
      <c r="BL1402" s="41"/>
      <c r="BM1402" s="41"/>
      <c r="BN1402" s="41"/>
      <c r="BO1402" s="41"/>
      <c r="BP1402" s="41"/>
      <c r="BQ1402" s="41"/>
      <c r="BR1402" s="41"/>
      <c r="BS1402" s="41"/>
      <c r="BT1402" s="41"/>
      <c r="BU1402" s="41"/>
      <c r="BV1402" s="41"/>
      <c r="BW1402" s="41"/>
      <c r="BX1402" s="41"/>
      <c r="BY1402" s="41"/>
      <c r="BZ1402" s="41"/>
      <c r="CA1402" s="41"/>
      <c r="CB1402" s="41"/>
      <c r="CC1402" s="41"/>
      <c r="CD1402" s="41"/>
      <c r="CE1402" s="41"/>
      <c r="CF1402" s="41"/>
      <c r="CG1402" s="41"/>
      <c r="CH1402" s="41"/>
      <c r="CI1402" s="41"/>
    </row>
    <row r="1403" spans="3:87" x14ac:dyDescent="0.5">
      <c r="C1403" s="41"/>
      <c r="D1403" s="41"/>
      <c r="E1403" s="41"/>
      <c r="F1403" s="41"/>
      <c r="G1403" s="41"/>
      <c r="H1403" s="41"/>
      <c r="I1403" s="41"/>
      <c r="J1403" s="41"/>
      <c r="K1403" s="41"/>
      <c r="L1403" s="41"/>
      <c r="M1403" s="41"/>
      <c r="N1403" s="41"/>
      <c r="O1403" s="41"/>
      <c r="P1403" s="41"/>
      <c r="Q1403" s="41"/>
      <c r="R1403" s="41"/>
      <c r="S1403" s="41"/>
      <c r="T1403" s="41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1"/>
      <c r="AE1403" s="41"/>
      <c r="AF1403" s="41"/>
      <c r="AG1403" s="41"/>
      <c r="AH1403" s="41"/>
      <c r="AI1403" s="41"/>
      <c r="AJ1403" s="41"/>
      <c r="AK1403" s="41"/>
      <c r="AL1403" s="41"/>
      <c r="AM1403" s="41"/>
      <c r="AN1403" s="41"/>
      <c r="AO1403" s="41"/>
      <c r="AP1403" s="41"/>
      <c r="AQ1403" s="41"/>
      <c r="AR1403" s="41"/>
      <c r="AS1403" s="41"/>
      <c r="AT1403" s="41"/>
      <c r="AU1403" s="41"/>
      <c r="AV1403" s="41"/>
      <c r="AW1403" s="41"/>
      <c r="AX1403" s="41"/>
      <c r="AY1403" s="41"/>
      <c r="AZ1403" s="41"/>
      <c r="BA1403" s="41"/>
      <c r="BB1403" s="41"/>
      <c r="BC1403" s="41"/>
      <c r="BD1403" s="41"/>
      <c r="BE1403" s="41"/>
      <c r="BF1403" s="41"/>
      <c r="BG1403" s="41"/>
      <c r="BH1403" s="41"/>
      <c r="BI1403" s="41"/>
      <c r="BJ1403" s="41"/>
      <c r="BK1403" s="41"/>
      <c r="BL1403" s="41"/>
      <c r="BM1403" s="41"/>
      <c r="BN1403" s="41"/>
      <c r="BO1403" s="41"/>
      <c r="BP1403" s="41"/>
      <c r="BQ1403" s="41"/>
      <c r="BR1403" s="41"/>
      <c r="BS1403" s="41"/>
      <c r="BT1403" s="41"/>
      <c r="BU1403" s="41"/>
      <c r="BV1403" s="41"/>
      <c r="BW1403" s="41"/>
      <c r="BX1403" s="41"/>
      <c r="BY1403" s="41"/>
      <c r="BZ1403" s="41"/>
      <c r="CA1403" s="41"/>
      <c r="CB1403" s="41"/>
      <c r="CC1403" s="41"/>
      <c r="CD1403" s="41"/>
      <c r="CE1403" s="41"/>
      <c r="CF1403" s="41"/>
      <c r="CG1403" s="41"/>
      <c r="CH1403" s="41"/>
      <c r="CI1403" s="41"/>
    </row>
    <row r="1404" spans="3:87" x14ac:dyDescent="0.5">
      <c r="C1404" s="41"/>
      <c r="D1404" s="41"/>
      <c r="E1404" s="41"/>
      <c r="F1404" s="41"/>
      <c r="G1404" s="41"/>
      <c r="H1404" s="41"/>
      <c r="I1404" s="41"/>
      <c r="J1404" s="41"/>
      <c r="K1404" s="41"/>
      <c r="L1404" s="41"/>
      <c r="M1404" s="41"/>
      <c r="N1404" s="41"/>
      <c r="O1404" s="41"/>
      <c r="P1404" s="41"/>
      <c r="Q1404" s="41"/>
      <c r="R1404" s="41"/>
      <c r="S1404" s="41"/>
      <c r="T1404" s="41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1"/>
      <c r="AE1404" s="41"/>
      <c r="AF1404" s="41"/>
      <c r="AG1404" s="41"/>
      <c r="AH1404" s="41"/>
      <c r="AI1404" s="41"/>
      <c r="AJ1404" s="41"/>
      <c r="AK1404" s="41"/>
      <c r="AL1404" s="41"/>
      <c r="AM1404" s="41"/>
      <c r="AN1404" s="41"/>
      <c r="AO1404" s="41"/>
      <c r="AP1404" s="41"/>
      <c r="AQ1404" s="41"/>
      <c r="AR1404" s="41"/>
      <c r="AS1404" s="41"/>
      <c r="AT1404" s="41"/>
      <c r="AU1404" s="41"/>
      <c r="AV1404" s="41"/>
      <c r="AW1404" s="41"/>
      <c r="AX1404" s="41"/>
      <c r="AY1404" s="41"/>
      <c r="AZ1404" s="41"/>
      <c r="BA1404" s="41"/>
      <c r="BB1404" s="41"/>
      <c r="BC1404" s="41"/>
      <c r="BD1404" s="41"/>
      <c r="BE1404" s="41"/>
      <c r="BF1404" s="41"/>
      <c r="BG1404" s="41"/>
      <c r="BH1404" s="41"/>
      <c r="BI1404" s="41"/>
      <c r="BJ1404" s="41"/>
      <c r="BK1404" s="41"/>
      <c r="BL1404" s="41"/>
      <c r="BM1404" s="41"/>
      <c r="BN1404" s="41"/>
      <c r="BO1404" s="41"/>
      <c r="BP1404" s="41"/>
      <c r="BQ1404" s="41"/>
      <c r="BR1404" s="41"/>
      <c r="BS1404" s="41"/>
      <c r="BT1404" s="41"/>
      <c r="BU1404" s="41"/>
      <c r="BV1404" s="41"/>
      <c r="BW1404" s="41"/>
      <c r="BX1404" s="41"/>
      <c r="BY1404" s="41"/>
      <c r="BZ1404" s="41"/>
      <c r="CA1404" s="41"/>
      <c r="CB1404" s="41"/>
      <c r="CC1404" s="41"/>
      <c r="CD1404" s="41"/>
      <c r="CE1404" s="41"/>
      <c r="CF1404" s="41"/>
      <c r="CG1404" s="41"/>
      <c r="CH1404" s="41"/>
      <c r="CI1404" s="41"/>
    </row>
    <row r="1405" spans="3:87" x14ac:dyDescent="0.5">
      <c r="C1405" s="41"/>
      <c r="D1405" s="41"/>
      <c r="E1405" s="41"/>
      <c r="F1405" s="41"/>
      <c r="G1405" s="41"/>
      <c r="H1405" s="41"/>
      <c r="I1405" s="41"/>
      <c r="J1405" s="41"/>
      <c r="K1405" s="41"/>
      <c r="L1405" s="41"/>
      <c r="M1405" s="41"/>
      <c r="N1405" s="41"/>
      <c r="O1405" s="41"/>
      <c r="P1405" s="41"/>
      <c r="Q1405" s="41"/>
      <c r="R1405" s="41"/>
      <c r="S1405" s="41"/>
      <c r="T1405" s="41"/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  <c r="AG1405" s="41"/>
      <c r="AH1405" s="41"/>
      <c r="AI1405" s="41"/>
      <c r="AJ1405" s="41"/>
      <c r="AK1405" s="41"/>
      <c r="AL1405" s="41"/>
      <c r="AM1405" s="41"/>
      <c r="AN1405" s="41"/>
      <c r="AO1405" s="41"/>
      <c r="AP1405" s="41"/>
      <c r="AQ1405" s="41"/>
      <c r="AR1405" s="41"/>
      <c r="AS1405" s="41"/>
      <c r="AT1405" s="41"/>
      <c r="AU1405" s="41"/>
      <c r="AV1405" s="41"/>
      <c r="AW1405" s="41"/>
      <c r="AX1405" s="41"/>
      <c r="AY1405" s="41"/>
      <c r="AZ1405" s="41"/>
      <c r="BA1405" s="41"/>
      <c r="BB1405" s="41"/>
      <c r="BC1405" s="41"/>
      <c r="BD1405" s="41"/>
      <c r="BE1405" s="41"/>
      <c r="BF1405" s="41"/>
      <c r="BG1405" s="41"/>
      <c r="BH1405" s="41"/>
      <c r="BI1405" s="41"/>
      <c r="BJ1405" s="41"/>
      <c r="BK1405" s="41"/>
      <c r="BL1405" s="41"/>
      <c r="BM1405" s="41"/>
      <c r="BN1405" s="41"/>
      <c r="BO1405" s="41"/>
      <c r="BP1405" s="41"/>
      <c r="BQ1405" s="41"/>
      <c r="BR1405" s="41"/>
      <c r="BS1405" s="41"/>
      <c r="BT1405" s="41"/>
      <c r="BU1405" s="41"/>
      <c r="BV1405" s="41"/>
      <c r="BW1405" s="41"/>
      <c r="BX1405" s="41"/>
      <c r="BY1405" s="41"/>
      <c r="BZ1405" s="41"/>
      <c r="CA1405" s="41"/>
      <c r="CB1405" s="41"/>
      <c r="CC1405" s="41"/>
      <c r="CD1405" s="41"/>
      <c r="CE1405" s="41"/>
      <c r="CF1405" s="41"/>
      <c r="CG1405" s="41"/>
      <c r="CH1405" s="41"/>
      <c r="CI1405" s="41"/>
    </row>
    <row r="1406" spans="3:87" x14ac:dyDescent="0.5">
      <c r="C1406" s="41"/>
      <c r="D1406" s="41"/>
      <c r="E1406" s="41"/>
      <c r="F1406" s="41"/>
      <c r="G1406" s="41"/>
      <c r="H1406" s="41"/>
      <c r="I1406" s="41"/>
      <c r="J1406" s="41"/>
      <c r="K1406" s="41"/>
      <c r="L1406" s="41"/>
      <c r="M1406" s="41"/>
      <c r="N1406" s="41"/>
      <c r="O1406" s="41"/>
      <c r="P1406" s="41"/>
      <c r="Q1406" s="41"/>
      <c r="R1406" s="41"/>
      <c r="S1406" s="41"/>
      <c r="T1406" s="41"/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1"/>
      <c r="AE1406" s="41"/>
      <c r="AF1406" s="41"/>
      <c r="AG1406" s="41"/>
      <c r="AH1406" s="41"/>
      <c r="AI1406" s="41"/>
      <c r="AJ1406" s="41"/>
      <c r="AK1406" s="41"/>
      <c r="AL1406" s="41"/>
      <c r="AM1406" s="41"/>
      <c r="AN1406" s="41"/>
      <c r="AO1406" s="41"/>
      <c r="AP1406" s="41"/>
      <c r="AQ1406" s="41"/>
      <c r="AR1406" s="41"/>
      <c r="AS1406" s="41"/>
      <c r="AT1406" s="41"/>
      <c r="AU1406" s="41"/>
      <c r="AV1406" s="41"/>
      <c r="AW1406" s="41"/>
      <c r="AX1406" s="41"/>
      <c r="AY1406" s="41"/>
      <c r="AZ1406" s="41"/>
      <c r="BA1406" s="41"/>
      <c r="BB1406" s="41"/>
      <c r="BC1406" s="41"/>
      <c r="BD1406" s="41"/>
      <c r="BE1406" s="41"/>
      <c r="BF1406" s="41"/>
      <c r="BG1406" s="41"/>
      <c r="BH1406" s="41"/>
      <c r="BI1406" s="41"/>
      <c r="BJ1406" s="41"/>
      <c r="BK1406" s="41"/>
      <c r="BL1406" s="41"/>
      <c r="BM1406" s="41"/>
      <c r="BN1406" s="41"/>
      <c r="BO1406" s="41"/>
      <c r="BP1406" s="41"/>
      <c r="BQ1406" s="41"/>
      <c r="BR1406" s="41"/>
      <c r="BS1406" s="41"/>
      <c r="BT1406" s="41"/>
      <c r="BU1406" s="41"/>
      <c r="BV1406" s="41"/>
      <c r="BW1406" s="41"/>
      <c r="BX1406" s="41"/>
      <c r="BY1406" s="41"/>
      <c r="BZ1406" s="41"/>
      <c r="CA1406" s="41"/>
      <c r="CB1406" s="41"/>
      <c r="CC1406" s="41"/>
      <c r="CD1406" s="41"/>
      <c r="CE1406" s="41"/>
      <c r="CF1406" s="41"/>
      <c r="CG1406" s="41"/>
      <c r="CH1406" s="41"/>
      <c r="CI1406" s="41"/>
    </row>
    <row r="1407" spans="3:87" x14ac:dyDescent="0.5">
      <c r="C1407" s="41"/>
      <c r="D1407" s="41"/>
      <c r="E1407" s="41"/>
      <c r="F1407" s="41"/>
      <c r="G1407" s="41"/>
      <c r="H1407" s="41"/>
      <c r="I1407" s="41"/>
      <c r="J1407" s="41"/>
      <c r="K1407" s="41"/>
      <c r="L1407" s="41"/>
      <c r="M1407" s="41"/>
      <c r="N1407" s="41"/>
      <c r="O1407" s="41"/>
      <c r="P1407" s="41"/>
      <c r="Q1407" s="41"/>
      <c r="R1407" s="41"/>
      <c r="S1407" s="41"/>
      <c r="T1407" s="41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1"/>
      <c r="AE1407" s="41"/>
      <c r="AF1407" s="41"/>
      <c r="AG1407" s="41"/>
      <c r="AH1407" s="41"/>
      <c r="AI1407" s="41"/>
      <c r="AJ1407" s="41"/>
      <c r="AK1407" s="41"/>
      <c r="AL1407" s="41"/>
      <c r="AM1407" s="41"/>
      <c r="AN1407" s="41"/>
      <c r="AO1407" s="41"/>
      <c r="AP1407" s="41"/>
      <c r="AQ1407" s="41"/>
      <c r="AR1407" s="41"/>
      <c r="AS1407" s="41"/>
      <c r="AT1407" s="41"/>
      <c r="AU1407" s="41"/>
      <c r="AV1407" s="41"/>
      <c r="AW1407" s="41"/>
      <c r="AX1407" s="41"/>
      <c r="AY1407" s="41"/>
      <c r="AZ1407" s="41"/>
      <c r="BA1407" s="41"/>
      <c r="BB1407" s="41"/>
      <c r="BC1407" s="41"/>
      <c r="BD1407" s="41"/>
      <c r="BE1407" s="41"/>
      <c r="BF1407" s="41"/>
      <c r="BG1407" s="41"/>
      <c r="BH1407" s="41"/>
      <c r="BI1407" s="41"/>
      <c r="BJ1407" s="41"/>
      <c r="BK1407" s="41"/>
      <c r="BL1407" s="41"/>
      <c r="BM1407" s="41"/>
      <c r="BN1407" s="41"/>
      <c r="BO1407" s="41"/>
      <c r="BP1407" s="41"/>
      <c r="BQ1407" s="41"/>
      <c r="BR1407" s="41"/>
      <c r="BS1407" s="41"/>
      <c r="BT1407" s="41"/>
      <c r="BU1407" s="41"/>
      <c r="BV1407" s="41"/>
      <c r="BW1407" s="41"/>
      <c r="BX1407" s="41"/>
      <c r="BY1407" s="41"/>
      <c r="BZ1407" s="41"/>
      <c r="CA1407" s="41"/>
      <c r="CB1407" s="41"/>
      <c r="CC1407" s="41"/>
      <c r="CD1407" s="41"/>
      <c r="CE1407" s="41"/>
      <c r="CF1407" s="41"/>
      <c r="CG1407" s="41"/>
      <c r="CH1407" s="41"/>
      <c r="CI1407" s="41"/>
    </row>
    <row r="1408" spans="3:87" x14ac:dyDescent="0.5">
      <c r="C1408" s="41"/>
      <c r="D1408" s="41"/>
      <c r="E1408" s="41"/>
      <c r="F1408" s="41"/>
      <c r="G1408" s="41"/>
      <c r="H1408" s="41"/>
      <c r="I1408" s="41"/>
      <c r="J1408" s="41"/>
      <c r="K1408" s="41"/>
      <c r="L1408" s="41"/>
      <c r="M1408" s="41"/>
      <c r="N1408" s="41"/>
      <c r="O1408" s="41"/>
      <c r="P1408" s="41"/>
      <c r="Q1408" s="41"/>
      <c r="R1408" s="41"/>
      <c r="S1408" s="41"/>
      <c r="T1408" s="41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1"/>
      <c r="AE1408" s="41"/>
      <c r="AF1408" s="41"/>
      <c r="AG1408" s="41"/>
      <c r="AH1408" s="41"/>
      <c r="AI1408" s="41"/>
      <c r="AJ1408" s="41"/>
      <c r="AK1408" s="41"/>
      <c r="AL1408" s="41"/>
      <c r="AM1408" s="41"/>
      <c r="AN1408" s="41"/>
      <c r="AO1408" s="41"/>
      <c r="AP1408" s="41"/>
      <c r="AQ1408" s="41"/>
      <c r="AR1408" s="41"/>
      <c r="AS1408" s="41"/>
      <c r="AT1408" s="41"/>
      <c r="AU1408" s="41"/>
      <c r="AV1408" s="41"/>
      <c r="AW1408" s="41"/>
      <c r="AX1408" s="41"/>
      <c r="AY1408" s="41"/>
      <c r="AZ1408" s="41"/>
      <c r="BA1408" s="41"/>
      <c r="BB1408" s="41"/>
      <c r="BC1408" s="41"/>
      <c r="BD1408" s="41"/>
      <c r="BE1408" s="41"/>
      <c r="BF1408" s="41"/>
      <c r="BG1408" s="41"/>
      <c r="BH1408" s="41"/>
      <c r="BI1408" s="41"/>
      <c r="BJ1408" s="41"/>
      <c r="BK1408" s="41"/>
      <c r="BL1408" s="41"/>
      <c r="BM1408" s="41"/>
      <c r="BN1408" s="41"/>
      <c r="BO1408" s="41"/>
      <c r="BP1408" s="41"/>
      <c r="BQ1408" s="41"/>
      <c r="BR1408" s="41"/>
      <c r="BS1408" s="41"/>
      <c r="BT1408" s="41"/>
      <c r="BU1408" s="41"/>
      <c r="BV1408" s="41"/>
      <c r="BW1408" s="41"/>
      <c r="BX1408" s="41"/>
      <c r="BY1408" s="41"/>
      <c r="BZ1408" s="41"/>
      <c r="CA1408" s="41"/>
      <c r="CB1408" s="41"/>
      <c r="CC1408" s="41"/>
      <c r="CD1408" s="41"/>
      <c r="CE1408" s="41"/>
      <c r="CF1408" s="41"/>
      <c r="CG1408" s="41"/>
      <c r="CH1408" s="41"/>
      <c r="CI1408" s="41"/>
    </row>
    <row r="1409" spans="3:87" x14ac:dyDescent="0.5">
      <c r="C1409" s="41"/>
      <c r="D1409" s="41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1"/>
      <c r="AE1409" s="41"/>
      <c r="AF1409" s="41"/>
      <c r="AG1409" s="41"/>
      <c r="AH1409" s="41"/>
      <c r="AI1409" s="41"/>
      <c r="AJ1409" s="41"/>
      <c r="AK1409" s="41"/>
      <c r="AL1409" s="41"/>
      <c r="AM1409" s="41"/>
      <c r="AN1409" s="41"/>
      <c r="AO1409" s="41"/>
      <c r="AP1409" s="41"/>
      <c r="AQ1409" s="41"/>
      <c r="AR1409" s="41"/>
      <c r="AS1409" s="41"/>
      <c r="AT1409" s="41"/>
      <c r="AU1409" s="41"/>
      <c r="AV1409" s="41"/>
      <c r="AW1409" s="41"/>
      <c r="AX1409" s="41"/>
      <c r="AY1409" s="41"/>
      <c r="AZ1409" s="41"/>
      <c r="BA1409" s="41"/>
      <c r="BB1409" s="41"/>
      <c r="BC1409" s="41"/>
      <c r="BD1409" s="41"/>
      <c r="BE1409" s="41"/>
      <c r="BF1409" s="41"/>
      <c r="BG1409" s="41"/>
      <c r="BH1409" s="41"/>
      <c r="BI1409" s="41"/>
      <c r="BJ1409" s="41"/>
      <c r="BK1409" s="41"/>
      <c r="BL1409" s="41"/>
      <c r="BM1409" s="41"/>
      <c r="BN1409" s="41"/>
      <c r="BO1409" s="41"/>
      <c r="BP1409" s="41"/>
      <c r="BQ1409" s="41"/>
      <c r="BR1409" s="41"/>
      <c r="BS1409" s="41"/>
      <c r="BT1409" s="41"/>
      <c r="BU1409" s="41"/>
      <c r="BV1409" s="41"/>
      <c r="BW1409" s="41"/>
      <c r="BX1409" s="41"/>
      <c r="BY1409" s="41"/>
      <c r="BZ1409" s="41"/>
      <c r="CA1409" s="41"/>
      <c r="CB1409" s="41"/>
      <c r="CC1409" s="41"/>
      <c r="CD1409" s="41"/>
      <c r="CE1409" s="41"/>
      <c r="CF1409" s="41"/>
      <c r="CG1409" s="41"/>
      <c r="CH1409" s="41"/>
      <c r="CI1409" s="41"/>
    </row>
    <row r="1410" spans="3:87" x14ac:dyDescent="0.5">
      <c r="C1410" s="41"/>
      <c r="D1410" s="41"/>
      <c r="E1410" s="41"/>
      <c r="F1410" s="41"/>
      <c r="G1410" s="41"/>
      <c r="H1410" s="41"/>
      <c r="I1410" s="41"/>
      <c r="J1410" s="41"/>
      <c r="K1410" s="41"/>
      <c r="L1410" s="41"/>
      <c r="M1410" s="41"/>
      <c r="N1410" s="41"/>
      <c r="O1410" s="41"/>
      <c r="P1410" s="41"/>
      <c r="Q1410" s="41"/>
      <c r="R1410" s="41"/>
      <c r="S1410" s="41"/>
      <c r="T1410" s="41"/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1"/>
      <c r="AE1410" s="41"/>
      <c r="AF1410" s="41"/>
      <c r="AG1410" s="41"/>
      <c r="AH1410" s="41"/>
      <c r="AI1410" s="41"/>
      <c r="AJ1410" s="41"/>
      <c r="AK1410" s="41"/>
      <c r="AL1410" s="41"/>
      <c r="AM1410" s="41"/>
      <c r="AN1410" s="41"/>
      <c r="AO1410" s="41"/>
      <c r="AP1410" s="41"/>
      <c r="AQ1410" s="41"/>
      <c r="AR1410" s="41"/>
      <c r="AS1410" s="41"/>
      <c r="AT1410" s="41"/>
      <c r="AU1410" s="41"/>
      <c r="AV1410" s="41"/>
      <c r="AW1410" s="41"/>
      <c r="AX1410" s="41"/>
      <c r="AY1410" s="41"/>
      <c r="AZ1410" s="41"/>
      <c r="BA1410" s="41"/>
      <c r="BB1410" s="41"/>
      <c r="BC1410" s="41"/>
      <c r="BD1410" s="41"/>
      <c r="BE1410" s="41"/>
      <c r="BF1410" s="41"/>
      <c r="BG1410" s="41"/>
      <c r="BH1410" s="41"/>
      <c r="BI1410" s="41"/>
      <c r="BJ1410" s="41"/>
      <c r="BK1410" s="41"/>
      <c r="BL1410" s="41"/>
      <c r="BM1410" s="41"/>
      <c r="BN1410" s="41"/>
      <c r="BO1410" s="41"/>
      <c r="BP1410" s="41"/>
      <c r="BQ1410" s="41"/>
      <c r="BR1410" s="41"/>
      <c r="BS1410" s="41"/>
      <c r="BT1410" s="41"/>
      <c r="BU1410" s="41"/>
      <c r="BV1410" s="41"/>
      <c r="BW1410" s="41"/>
      <c r="BX1410" s="41"/>
      <c r="BY1410" s="41"/>
      <c r="BZ1410" s="41"/>
      <c r="CA1410" s="41"/>
      <c r="CB1410" s="41"/>
      <c r="CC1410" s="41"/>
      <c r="CD1410" s="41"/>
      <c r="CE1410" s="41"/>
      <c r="CF1410" s="41"/>
      <c r="CG1410" s="41"/>
      <c r="CH1410" s="41"/>
      <c r="CI1410" s="41"/>
    </row>
    <row r="1411" spans="3:87" x14ac:dyDescent="0.5">
      <c r="C1411" s="41"/>
      <c r="D1411" s="41"/>
      <c r="E1411" s="41"/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  <c r="Q1411" s="41"/>
      <c r="R1411" s="41"/>
      <c r="S1411" s="41"/>
      <c r="T1411" s="41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  <c r="AG1411" s="41"/>
      <c r="AH1411" s="41"/>
      <c r="AI1411" s="41"/>
      <c r="AJ1411" s="41"/>
      <c r="AK1411" s="41"/>
      <c r="AL1411" s="41"/>
      <c r="AM1411" s="41"/>
      <c r="AN1411" s="41"/>
      <c r="AO1411" s="41"/>
      <c r="AP1411" s="41"/>
      <c r="AQ1411" s="41"/>
      <c r="AR1411" s="41"/>
      <c r="AS1411" s="41"/>
      <c r="AT1411" s="41"/>
      <c r="AU1411" s="41"/>
      <c r="AV1411" s="41"/>
      <c r="AW1411" s="41"/>
      <c r="AX1411" s="41"/>
      <c r="AY1411" s="41"/>
      <c r="AZ1411" s="41"/>
      <c r="BA1411" s="41"/>
      <c r="BB1411" s="41"/>
      <c r="BC1411" s="41"/>
      <c r="BD1411" s="41"/>
      <c r="BE1411" s="41"/>
      <c r="BF1411" s="41"/>
      <c r="BG1411" s="41"/>
      <c r="BH1411" s="41"/>
      <c r="BI1411" s="41"/>
      <c r="BJ1411" s="41"/>
      <c r="BK1411" s="41"/>
      <c r="BL1411" s="41"/>
      <c r="BM1411" s="41"/>
      <c r="BN1411" s="41"/>
      <c r="BO1411" s="41"/>
      <c r="BP1411" s="41"/>
      <c r="BQ1411" s="41"/>
      <c r="BR1411" s="41"/>
      <c r="BS1411" s="41"/>
      <c r="BT1411" s="41"/>
      <c r="BU1411" s="41"/>
      <c r="BV1411" s="41"/>
      <c r="BW1411" s="41"/>
      <c r="BX1411" s="41"/>
      <c r="BY1411" s="41"/>
      <c r="BZ1411" s="41"/>
      <c r="CA1411" s="41"/>
      <c r="CB1411" s="41"/>
      <c r="CC1411" s="41"/>
      <c r="CD1411" s="41"/>
      <c r="CE1411" s="41"/>
      <c r="CF1411" s="41"/>
      <c r="CG1411" s="41"/>
      <c r="CH1411" s="41"/>
      <c r="CI1411" s="41"/>
    </row>
    <row r="1412" spans="3:87" x14ac:dyDescent="0.5">
      <c r="C1412" s="41"/>
      <c r="D1412" s="41"/>
      <c r="E1412" s="41"/>
      <c r="F1412" s="41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  <c r="Q1412" s="41"/>
      <c r="R1412" s="41"/>
      <c r="S1412" s="41"/>
      <c r="T1412" s="41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1"/>
      <c r="AE1412" s="41"/>
      <c r="AF1412" s="41"/>
      <c r="AG1412" s="41"/>
      <c r="AH1412" s="41"/>
      <c r="AI1412" s="41"/>
      <c r="AJ1412" s="41"/>
      <c r="AK1412" s="41"/>
      <c r="AL1412" s="41"/>
      <c r="AM1412" s="41"/>
      <c r="AN1412" s="41"/>
      <c r="AO1412" s="41"/>
      <c r="AP1412" s="41"/>
      <c r="AQ1412" s="41"/>
      <c r="AR1412" s="41"/>
      <c r="AS1412" s="41"/>
      <c r="AT1412" s="41"/>
      <c r="AU1412" s="41"/>
      <c r="AV1412" s="41"/>
      <c r="AW1412" s="41"/>
      <c r="AX1412" s="41"/>
      <c r="AY1412" s="41"/>
      <c r="AZ1412" s="41"/>
      <c r="BA1412" s="41"/>
      <c r="BB1412" s="41"/>
      <c r="BC1412" s="41"/>
      <c r="BD1412" s="41"/>
      <c r="BE1412" s="41"/>
      <c r="BF1412" s="41"/>
      <c r="BG1412" s="41"/>
      <c r="BH1412" s="41"/>
      <c r="BI1412" s="41"/>
      <c r="BJ1412" s="41"/>
      <c r="BK1412" s="41"/>
      <c r="BL1412" s="41"/>
      <c r="BM1412" s="41"/>
      <c r="BN1412" s="41"/>
      <c r="BO1412" s="41"/>
      <c r="BP1412" s="41"/>
      <c r="BQ1412" s="41"/>
      <c r="BR1412" s="41"/>
      <c r="BS1412" s="41"/>
      <c r="BT1412" s="41"/>
      <c r="BU1412" s="41"/>
      <c r="BV1412" s="41"/>
      <c r="BW1412" s="41"/>
      <c r="BX1412" s="41"/>
      <c r="BY1412" s="41"/>
      <c r="BZ1412" s="41"/>
      <c r="CA1412" s="41"/>
      <c r="CB1412" s="41"/>
      <c r="CC1412" s="41"/>
      <c r="CD1412" s="41"/>
      <c r="CE1412" s="41"/>
      <c r="CF1412" s="41"/>
      <c r="CG1412" s="41"/>
      <c r="CH1412" s="41"/>
      <c r="CI1412" s="41"/>
    </row>
    <row r="1413" spans="3:87" x14ac:dyDescent="0.5">
      <c r="C1413" s="41"/>
      <c r="D1413" s="41"/>
      <c r="E1413" s="41"/>
      <c r="F1413" s="41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  <c r="Q1413" s="41"/>
      <c r="R1413" s="41"/>
      <c r="S1413" s="41"/>
      <c r="T1413" s="41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1"/>
      <c r="AE1413" s="41"/>
      <c r="AF1413" s="41"/>
      <c r="AG1413" s="41"/>
      <c r="AH1413" s="41"/>
      <c r="AI1413" s="41"/>
      <c r="AJ1413" s="41"/>
      <c r="AK1413" s="41"/>
      <c r="AL1413" s="41"/>
      <c r="AM1413" s="41"/>
      <c r="AN1413" s="41"/>
      <c r="AO1413" s="41"/>
      <c r="AP1413" s="41"/>
      <c r="AQ1413" s="41"/>
      <c r="AR1413" s="41"/>
      <c r="AS1413" s="41"/>
      <c r="AT1413" s="41"/>
      <c r="AU1413" s="41"/>
      <c r="AV1413" s="41"/>
      <c r="AW1413" s="41"/>
      <c r="AX1413" s="41"/>
      <c r="AY1413" s="41"/>
      <c r="AZ1413" s="41"/>
      <c r="BA1413" s="41"/>
      <c r="BB1413" s="41"/>
      <c r="BC1413" s="41"/>
      <c r="BD1413" s="41"/>
      <c r="BE1413" s="41"/>
      <c r="BF1413" s="41"/>
      <c r="BG1413" s="41"/>
      <c r="BH1413" s="41"/>
      <c r="BI1413" s="41"/>
      <c r="BJ1413" s="41"/>
      <c r="BK1413" s="41"/>
      <c r="BL1413" s="41"/>
      <c r="BM1413" s="41"/>
      <c r="BN1413" s="41"/>
      <c r="BO1413" s="41"/>
      <c r="BP1413" s="41"/>
      <c r="BQ1413" s="41"/>
      <c r="BR1413" s="41"/>
      <c r="BS1413" s="41"/>
      <c r="BT1413" s="41"/>
      <c r="BU1413" s="41"/>
      <c r="BV1413" s="41"/>
      <c r="BW1413" s="41"/>
      <c r="BX1413" s="41"/>
      <c r="BY1413" s="41"/>
      <c r="BZ1413" s="41"/>
      <c r="CA1413" s="41"/>
      <c r="CB1413" s="41"/>
      <c r="CC1413" s="41"/>
      <c r="CD1413" s="41"/>
      <c r="CE1413" s="41"/>
      <c r="CF1413" s="41"/>
      <c r="CG1413" s="41"/>
      <c r="CH1413" s="41"/>
      <c r="CI1413" s="41"/>
    </row>
    <row r="1414" spans="3:87" x14ac:dyDescent="0.5">
      <c r="C1414" s="41"/>
      <c r="D1414" s="41"/>
      <c r="E1414" s="41"/>
      <c r="F1414" s="41"/>
      <c r="G1414" s="41"/>
      <c r="H1414" s="41"/>
      <c r="I1414" s="41"/>
      <c r="J1414" s="41"/>
      <c r="K1414" s="41"/>
      <c r="L1414" s="41"/>
      <c r="M1414" s="41"/>
      <c r="N1414" s="41"/>
      <c r="O1414" s="41"/>
      <c r="P1414" s="41"/>
      <c r="Q1414" s="41"/>
      <c r="R1414" s="41"/>
      <c r="S1414" s="41"/>
      <c r="T1414" s="41"/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  <c r="AG1414" s="41"/>
      <c r="AH1414" s="41"/>
      <c r="AI1414" s="41"/>
      <c r="AJ1414" s="41"/>
      <c r="AK1414" s="41"/>
      <c r="AL1414" s="41"/>
      <c r="AM1414" s="41"/>
      <c r="AN1414" s="41"/>
      <c r="AO1414" s="41"/>
      <c r="AP1414" s="41"/>
      <c r="AQ1414" s="41"/>
      <c r="AR1414" s="41"/>
      <c r="AS1414" s="41"/>
      <c r="AT1414" s="41"/>
      <c r="AU1414" s="41"/>
      <c r="AV1414" s="41"/>
      <c r="AW1414" s="41"/>
      <c r="AX1414" s="41"/>
      <c r="AY1414" s="41"/>
      <c r="AZ1414" s="41"/>
      <c r="BA1414" s="41"/>
      <c r="BB1414" s="41"/>
      <c r="BC1414" s="41"/>
      <c r="BD1414" s="41"/>
      <c r="BE1414" s="41"/>
      <c r="BF1414" s="41"/>
      <c r="BG1414" s="41"/>
      <c r="BH1414" s="41"/>
      <c r="BI1414" s="41"/>
      <c r="BJ1414" s="41"/>
      <c r="BK1414" s="41"/>
      <c r="BL1414" s="41"/>
      <c r="BM1414" s="41"/>
      <c r="BN1414" s="41"/>
      <c r="BO1414" s="41"/>
      <c r="BP1414" s="41"/>
      <c r="BQ1414" s="41"/>
      <c r="BR1414" s="41"/>
      <c r="BS1414" s="41"/>
      <c r="BT1414" s="41"/>
      <c r="BU1414" s="41"/>
      <c r="BV1414" s="41"/>
      <c r="BW1414" s="41"/>
      <c r="BX1414" s="41"/>
      <c r="BY1414" s="41"/>
      <c r="BZ1414" s="41"/>
      <c r="CA1414" s="41"/>
      <c r="CB1414" s="41"/>
      <c r="CC1414" s="41"/>
      <c r="CD1414" s="41"/>
      <c r="CE1414" s="41"/>
      <c r="CF1414" s="41"/>
      <c r="CG1414" s="41"/>
      <c r="CH1414" s="41"/>
      <c r="CI1414" s="41"/>
    </row>
    <row r="1415" spans="3:87" x14ac:dyDescent="0.5">
      <c r="C1415" s="41"/>
      <c r="D1415" s="41"/>
      <c r="E1415" s="41"/>
      <c r="F1415" s="41"/>
      <c r="G1415" s="41"/>
      <c r="H1415" s="41"/>
      <c r="I1415" s="41"/>
      <c r="J1415" s="41"/>
      <c r="K1415" s="41"/>
      <c r="L1415" s="41"/>
      <c r="M1415" s="41"/>
      <c r="N1415" s="41"/>
      <c r="O1415" s="41"/>
      <c r="P1415" s="41"/>
      <c r="Q1415" s="41"/>
      <c r="R1415" s="41"/>
      <c r="S1415" s="41"/>
      <c r="T1415" s="41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1"/>
      <c r="AE1415" s="41"/>
      <c r="AF1415" s="41"/>
      <c r="AG1415" s="41"/>
      <c r="AH1415" s="41"/>
      <c r="AI1415" s="41"/>
      <c r="AJ1415" s="41"/>
      <c r="AK1415" s="41"/>
      <c r="AL1415" s="41"/>
      <c r="AM1415" s="41"/>
      <c r="AN1415" s="41"/>
      <c r="AO1415" s="41"/>
      <c r="AP1415" s="41"/>
      <c r="AQ1415" s="41"/>
      <c r="AR1415" s="41"/>
      <c r="AS1415" s="41"/>
      <c r="AT1415" s="41"/>
      <c r="AU1415" s="41"/>
      <c r="AV1415" s="41"/>
      <c r="AW1415" s="41"/>
      <c r="AX1415" s="41"/>
      <c r="AY1415" s="41"/>
      <c r="AZ1415" s="41"/>
      <c r="BA1415" s="41"/>
      <c r="BB1415" s="41"/>
      <c r="BC1415" s="41"/>
      <c r="BD1415" s="41"/>
      <c r="BE1415" s="41"/>
      <c r="BF1415" s="41"/>
      <c r="BG1415" s="41"/>
      <c r="BH1415" s="41"/>
      <c r="BI1415" s="41"/>
      <c r="BJ1415" s="41"/>
      <c r="BK1415" s="41"/>
      <c r="BL1415" s="41"/>
      <c r="BM1415" s="41"/>
      <c r="BN1415" s="41"/>
      <c r="BO1415" s="41"/>
      <c r="BP1415" s="41"/>
      <c r="BQ1415" s="41"/>
      <c r="BR1415" s="41"/>
      <c r="BS1415" s="41"/>
      <c r="BT1415" s="41"/>
      <c r="BU1415" s="41"/>
      <c r="BV1415" s="41"/>
      <c r="BW1415" s="41"/>
      <c r="BX1415" s="41"/>
      <c r="BY1415" s="41"/>
      <c r="BZ1415" s="41"/>
      <c r="CA1415" s="41"/>
      <c r="CB1415" s="41"/>
      <c r="CC1415" s="41"/>
      <c r="CD1415" s="41"/>
      <c r="CE1415" s="41"/>
      <c r="CF1415" s="41"/>
      <c r="CG1415" s="41"/>
      <c r="CH1415" s="41"/>
      <c r="CI1415" s="41"/>
    </row>
    <row r="1416" spans="3:87" x14ac:dyDescent="0.5">
      <c r="C1416" s="41"/>
      <c r="D1416" s="41"/>
      <c r="E1416" s="41"/>
      <c r="F1416" s="41"/>
      <c r="G1416" s="41"/>
      <c r="H1416" s="41"/>
      <c r="I1416" s="41"/>
      <c r="J1416" s="41"/>
      <c r="K1416" s="41"/>
      <c r="L1416" s="41"/>
      <c r="M1416" s="41"/>
      <c r="N1416" s="41"/>
      <c r="O1416" s="41"/>
      <c r="P1416" s="41"/>
      <c r="Q1416" s="41"/>
      <c r="R1416" s="41"/>
      <c r="S1416" s="41"/>
      <c r="T1416" s="41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1"/>
      <c r="AE1416" s="41"/>
      <c r="AF1416" s="41"/>
      <c r="AG1416" s="41"/>
      <c r="AH1416" s="41"/>
      <c r="AI1416" s="41"/>
      <c r="AJ1416" s="41"/>
      <c r="AK1416" s="41"/>
      <c r="AL1416" s="41"/>
      <c r="AM1416" s="41"/>
      <c r="AN1416" s="41"/>
      <c r="AO1416" s="41"/>
      <c r="AP1416" s="41"/>
      <c r="AQ1416" s="41"/>
      <c r="AR1416" s="41"/>
      <c r="AS1416" s="41"/>
      <c r="AT1416" s="41"/>
      <c r="AU1416" s="41"/>
      <c r="AV1416" s="41"/>
      <c r="AW1416" s="41"/>
      <c r="AX1416" s="41"/>
      <c r="AY1416" s="41"/>
      <c r="AZ1416" s="41"/>
      <c r="BA1416" s="41"/>
      <c r="BB1416" s="41"/>
      <c r="BC1416" s="41"/>
      <c r="BD1416" s="41"/>
      <c r="BE1416" s="41"/>
      <c r="BF1416" s="41"/>
      <c r="BG1416" s="41"/>
      <c r="BH1416" s="41"/>
      <c r="BI1416" s="41"/>
      <c r="BJ1416" s="41"/>
      <c r="BK1416" s="41"/>
      <c r="BL1416" s="41"/>
      <c r="BM1416" s="41"/>
      <c r="BN1416" s="41"/>
      <c r="BO1416" s="41"/>
      <c r="BP1416" s="41"/>
      <c r="BQ1416" s="41"/>
      <c r="BR1416" s="41"/>
      <c r="BS1416" s="41"/>
      <c r="BT1416" s="41"/>
      <c r="BU1416" s="41"/>
      <c r="BV1416" s="41"/>
      <c r="BW1416" s="41"/>
      <c r="BX1416" s="41"/>
      <c r="BY1416" s="41"/>
      <c r="BZ1416" s="41"/>
      <c r="CA1416" s="41"/>
      <c r="CB1416" s="41"/>
      <c r="CC1416" s="41"/>
      <c r="CD1416" s="41"/>
      <c r="CE1416" s="41"/>
      <c r="CF1416" s="41"/>
      <c r="CG1416" s="41"/>
      <c r="CH1416" s="41"/>
      <c r="CI1416" s="41"/>
    </row>
    <row r="1417" spans="3:87" x14ac:dyDescent="0.5">
      <c r="C1417" s="41"/>
      <c r="D1417" s="41"/>
      <c r="E1417" s="41"/>
      <c r="F1417" s="41"/>
      <c r="G1417" s="41"/>
      <c r="H1417" s="41"/>
      <c r="I1417" s="41"/>
      <c r="J1417" s="41"/>
      <c r="K1417" s="41"/>
      <c r="L1417" s="41"/>
      <c r="M1417" s="41"/>
      <c r="N1417" s="41"/>
      <c r="O1417" s="41"/>
      <c r="P1417" s="41"/>
      <c r="Q1417" s="41"/>
      <c r="R1417" s="41"/>
      <c r="S1417" s="41"/>
      <c r="T1417" s="41"/>
      <c r="U1417" s="41"/>
      <c r="V1417" s="41"/>
      <c r="W1417" s="41"/>
      <c r="X1417" s="41"/>
      <c r="Y1417" s="41"/>
      <c r="Z1417" s="41"/>
      <c r="AA1417" s="41"/>
      <c r="AB1417" s="41"/>
      <c r="AC1417" s="41"/>
      <c r="AD1417" s="41"/>
      <c r="AE1417" s="41"/>
      <c r="AF1417" s="41"/>
      <c r="AG1417" s="41"/>
      <c r="AH1417" s="41"/>
      <c r="AI1417" s="41"/>
      <c r="AJ1417" s="41"/>
      <c r="AK1417" s="41"/>
      <c r="AL1417" s="41"/>
      <c r="AM1417" s="41"/>
      <c r="AN1417" s="41"/>
      <c r="AO1417" s="41"/>
      <c r="AP1417" s="41"/>
      <c r="AQ1417" s="41"/>
      <c r="AR1417" s="41"/>
      <c r="AS1417" s="41"/>
      <c r="AT1417" s="41"/>
      <c r="AU1417" s="41"/>
      <c r="AV1417" s="41"/>
      <c r="AW1417" s="41"/>
      <c r="AX1417" s="41"/>
      <c r="AY1417" s="41"/>
      <c r="AZ1417" s="41"/>
      <c r="BA1417" s="41"/>
      <c r="BB1417" s="41"/>
      <c r="BC1417" s="41"/>
      <c r="BD1417" s="41"/>
      <c r="BE1417" s="41"/>
      <c r="BF1417" s="41"/>
      <c r="BG1417" s="41"/>
      <c r="BH1417" s="41"/>
      <c r="BI1417" s="41"/>
      <c r="BJ1417" s="41"/>
      <c r="BK1417" s="41"/>
      <c r="BL1417" s="41"/>
      <c r="BM1417" s="41"/>
      <c r="BN1417" s="41"/>
      <c r="BO1417" s="41"/>
      <c r="BP1417" s="41"/>
      <c r="BQ1417" s="41"/>
      <c r="BR1417" s="41"/>
      <c r="BS1417" s="41"/>
      <c r="BT1417" s="41"/>
      <c r="BU1417" s="41"/>
      <c r="BV1417" s="41"/>
      <c r="BW1417" s="41"/>
      <c r="BX1417" s="41"/>
      <c r="BY1417" s="41"/>
      <c r="BZ1417" s="41"/>
      <c r="CA1417" s="41"/>
      <c r="CB1417" s="41"/>
      <c r="CC1417" s="41"/>
      <c r="CD1417" s="41"/>
      <c r="CE1417" s="41"/>
      <c r="CF1417" s="41"/>
      <c r="CG1417" s="41"/>
      <c r="CH1417" s="41"/>
      <c r="CI1417" s="41"/>
    </row>
    <row r="1418" spans="3:87" x14ac:dyDescent="0.5">
      <c r="C1418" s="41"/>
      <c r="D1418" s="41"/>
      <c r="E1418" s="41"/>
      <c r="F1418" s="41"/>
      <c r="G1418" s="41"/>
      <c r="H1418" s="41"/>
      <c r="I1418" s="41"/>
      <c r="J1418" s="41"/>
      <c r="K1418" s="41"/>
      <c r="L1418" s="41"/>
      <c r="M1418" s="41"/>
      <c r="N1418" s="41"/>
      <c r="O1418" s="41"/>
      <c r="P1418" s="41"/>
      <c r="Q1418" s="41"/>
      <c r="R1418" s="41"/>
      <c r="S1418" s="41"/>
      <c r="T1418" s="41"/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1"/>
      <c r="AE1418" s="41"/>
      <c r="AF1418" s="41"/>
      <c r="AG1418" s="41"/>
      <c r="AH1418" s="41"/>
      <c r="AI1418" s="41"/>
      <c r="AJ1418" s="41"/>
      <c r="AK1418" s="41"/>
      <c r="AL1418" s="41"/>
      <c r="AM1418" s="41"/>
      <c r="AN1418" s="41"/>
      <c r="AO1418" s="41"/>
      <c r="AP1418" s="41"/>
      <c r="AQ1418" s="41"/>
      <c r="AR1418" s="41"/>
      <c r="AS1418" s="41"/>
      <c r="AT1418" s="41"/>
      <c r="AU1418" s="41"/>
      <c r="AV1418" s="41"/>
      <c r="AW1418" s="41"/>
      <c r="AX1418" s="41"/>
      <c r="AY1418" s="41"/>
      <c r="AZ1418" s="41"/>
      <c r="BA1418" s="41"/>
      <c r="BB1418" s="41"/>
      <c r="BC1418" s="41"/>
      <c r="BD1418" s="41"/>
      <c r="BE1418" s="41"/>
      <c r="BF1418" s="41"/>
      <c r="BG1418" s="41"/>
      <c r="BH1418" s="41"/>
      <c r="BI1418" s="41"/>
      <c r="BJ1418" s="41"/>
      <c r="BK1418" s="41"/>
      <c r="BL1418" s="41"/>
      <c r="BM1418" s="41"/>
      <c r="BN1418" s="41"/>
      <c r="BO1418" s="41"/>
      <c r="BP1418" s="41"/>
      <c r="BQ1418" s="41"/>
      <c r="BR1418" s="41"/>
      <c r="BS1418" s="41"/>
      <c r="BT1418" s="41"/>
      <c r="BU1418" s="41"/>
      <c r="BV1418" s="41"/>
      <c r="BW1418" s="41"/>
      <c r="BX1418" s="41"/>
      <c r="BY1418" s="41"/>
      <c r="BZ1418" s="41"/>
      <c r="CA1418" s="41"/>
      <c r="CB1418" s="41"/>
      <c r="CC1418" s="41"/>
      <c r="CD1418" s="41"/>
      <c r="CE1418" s="41"/>
      <c r="CF1418" s="41"/>
      <c r="CG1418" s="41"/>
      <c r="CH1418" s="41"/>
      <c r="CI1418" s="41"/>
    </row>
    <row r="1419" spans="3:87" x14ac:dyDescent="0.5">
      <c r="C1419" s="41"/>
      <c r="D1419" s="41"/>
      <c r="E1419" s="41"/>
      <c r="F1419" s="41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  <c r="Q1419" s="41"/>
      <c r="R1419" s="41"/>
      <c r="S1419" s="41"/>
      <c r="T1419" s="41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1"/>
      <c r="AE1419" s="41"/>
      <c r="AF1419" s="41"/>
      <c r="AG1419" s="41"/>
      <c r="AH1419" s="41"/>
      <c r="AI1419" s="41"/>
      <c r="AJ1419" s="41"/>
      <c r="AK1419" s="41"/>
      <c r="AL1419" s="41"/>
      <c r="AM1419" s="41"/>
      <c r="AN1419" s="41"/>
      <c r="AO1419" s="41"/>
      <c r="AP1419" s="41"/>
      <c r="AQ1419" s="41"/>
      <c r="AR1419" s="41"/>
      <c r="AS1419" s="41"/>
      <c r="AT1419" s="41"/>
      <c r="AU1419" s="41"/>
      <c r="AV1419" s="41"/>
      <c r="AW1419" s="41"/>
      <c r="AX1419" s="41"/>
      <c r="AY1419" s="41"/>
      <c r="AZ1419" s="41"/>
      <c r="BA1419" s="41"/>
      <c r="BB1419" s="41"/>
      <c r="BC1419" s="41"/>
      <c r="BD1419" s="41"/>
      <c r="BE1419" s="41"/>
      <c r="BF1419" s="41"/>
      <c r="BG1419" s="41"/>
      <c r="BH1419" s="41"/>
      <c r="BI1419" s="41"/>
      <c r="BJ1419" s="41"/>
      <c r="BK1419" s="41"/>
      <c r="BL1419" s="41"/>
      <c r="BM1419" s="41"/>
      <c r="BN1419" s="41"/>
      <c r="BO1419" s="41"/>
      <c r="BP1419" s="41"/>
      <c r="BQ1419" s="41"/>
      <c r="BR1419" s="41"/>
      <c r="BS1419" s="41"/>
      <c r="BT1419" s="41"/>
      <c r="BU1419" s="41"/>
      <c r="BV1419" s="41"/>
      <c r="BW1419" s="41"/>
      <c r="BX1419" s="41"/>
      <c r="BY1419" s="41"/>
      <c r="BZ1419" s="41"/>
      <c r="CA1419" s="41"/>
      <c r="CB1419" s="41"/>
      <c r="CC1419" s="41"/>
      <c r="CD1419" s="41"/>
      <c r="CE1419" s="41"/>
      <c r="CF1419" s="41"/>
      <c r="CG1419" s="41"/>
      <c r="CH1419" s="41"/>
      <c r="CI1419" s="41"/>
    </row>
    <row r="1420" spans="3:87" x14ac:dyDescent="0.5">
      <c r="C1420" s="41"/>
      <c r="D1420" s="41"/>
      <c r="E1420" s="41"/>
      <c r="F1420" s="41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  <c r="Q1420" s="41"/>
      <c r="R1420" s="41"/>
      <c r="S1420" s="41"/>
      <c r="T1420" s="41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1"/>
      <c r="AE1420" s="41"/>
      <c r="AF1420" s="41"/>
      <c r="AG1420" s="41"/>
      <c r="AH1420" s="41"/>
      <c r="AI1420" s="41"/>
      <c r="AJ1420" s="41"/>
      <c r="AK1420" s="41"/>
      <c r="AL1420" s="41"/>
      <c r="AM1420" s="41"/>
      <c r="AN1420" s="41"/>
      <c r="AO1420" s="41"/>
      <c r="AP1420" s="41"/>
      <c r="AQ1420" s="41"/>
      <c r="AR1420" s="41"/>
      <c r="AS1420" s="41"/>
      <c r="AT1420" s="41"/>
      <c r="AU1420" s="41"/>
      <c r="AV1420" s="41"/>
      <c r="AW1420" s="41"/>
      <c r="AX1420" s="41"/>
      <c r="AY1420" s="41"/>
      <c r="AZ1420" s="41"/>
      <c r="BA1420" s="41"/>
      <c r="BB1420" s="41"/>
      <c r="BC1420" s="41"/>
      <c r="BD1420" s="41"/>
      <c r="BE1420" s="41"/>
      <c r="BF1420" s="41"/>
      <c r="BG1420" s="41"/>
      <c r="BH1420" s="41"/>
      <c r="BI1420" s="41"/>
      <c r="BJ1420" s="41"/>
      <c r="BK1420" s="41"/>
      <c r="BL1420" s="41"/>
      <c r="BM1420" s="41"/>
      <c r="BN1420" s="41"/>
      <c r="BO1420" s="41"/>
      <c r="BP1420" s="41"/>
      <c r="BQ1420" s="41"/>
      <c r="BR1420" s="41"/>
      <c r="BS1420" s="41"/>
      <c r="BT1420" s="41"/>
      <c r="BU1420" s="41"/>
      <c r="BV1420" s="41"/>
      <c r="BW1420" s="41"/>
      <c r="BX1420" s="41"/>
      <c r="BY1420" s="41"/>
      <c r="BZ1420" s="41"/>
      <c r="CA1420" s="41"/>
      <c r="CB1420" s="41"/>
      <c r="CC1420" s="41"/>
      <c r="CD1420" s="41"/>
      <c r="CE1420" s="41"/>
      <c r="CF1420" s="41"/>
      <c r="CG1420" s="41"/>
      <c r="CH1420" s="41"/>
      <c r="CI1420" s="41"/>
    </row>
    <row r="1421" spans="3:87" x14ac:dyDescent="0.5">
      <c r="C1421" s="41"/>
      <c r="D1421" s="41"/>
      <c r="E1421" s="41"/>
      <c r="F1421" s="41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  <c r="Q1421" s="41"/>
      <c r="R1421" s="41"/>
      <c r="S1421" s="41"/>
      <c r="T1421" s="41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  <c r="AG1421" s="41"/>
      <c r="AH1421" s="41"/>
      <c r="AI1421" s="41"/>
      <c r="AJ1421" s="41"/>
      <c r="AK1421" s="41"/>
      <c r="AL1421" s="41"/>
      <c r="AM1421" s="41"/>
      <c r="AN1421" s="41"/>
      <c r="AO1421" s="41"/>
      <c r="AP1421" s="41"/>
      <c r="AQ1421" s="41"/>
      <c r="AR1421" s="41"/>
      <c r="AS1421" s="41"/>
      <c r="AT1421" s="41"/>
      <c r="AU1421" s="41"/>
      <c r="AV1421" s="41"/>
      <c r="AW1421" s="41"/>
      <c r="AX1421" s="41"/>
      <c r="AY1421" s="41"/>
      <c r="AZ1421" s="41"/>
      <c r="BA1421" s="41"/>
      <c r="BB1421" s="41"/>
      <c r="BC1421" s="41"/>
      <c r="BD1421" s="41"/>
      <c r="BE1421" s="41"/>
      <c r="BF1421" s="41"/>
      <c r="BG1421" s="41"/>
      <c r="BH1421" s="41"/>
      <c r="BI1421" s="41"/>
      <c r="BJ1421" s="41"/>
      <c r="BK1421" s="41"/>
      <c r="BL1421" s="41"/>
      <c r="BM1421" s="41"/>
      <c r="BN1421" s="41"/>
      <c r="BO1421" s="41"/>
      <c r="BP1421" s="41"/>
      <c r="BQ1421" s="41"/>
      <c r="BR1421" s="41"/>
      <c r="BS1421" s="41"/>
      <c r="BT1421" s="41"/>
      <c r="BU1421" s="41"/>
      <c r="BV1421" s="41"/>
      <c r="BW1421" s="41"/>
      <c r="BX1421" s="41"/>
      <c r="BY1421" s="41"/>
      <c r="BZ1421" s="41"/>
      <c r="CA1421" s="41"/>
      <c r="CB1421" s="41"/>
      <c r="CC1421" s="41"/>
      <c r="CD1421" s="41"/>
      <c r="CE1421" s="41"/>
      <c r="CF1421" s="41"/>
      <c r="CG1421" s="41"/>
      <c r="CH1421" s="41"/>
      <c r="CI1421" s="41"/>
    </row>
    <row r="1422" spans="3:87" x14ac:dyDescent="0.5">
      <c r="C1422" s="41"/>
      <c r="D1422" s="41"/>
      <c r="E1422" s="41"/>
      <c r="F1422" s="41"/>
      <c r="G1422" s="41"/>
      <c r="H1422" s="41"/>
      <c r="I1422" s="41"/>
      <c r="J1422" s="41"/>
      <c r="K1422" s="41"/>
      <c r="L1422" s="41"/>
      <c r="M1422" s="41"/>
      <c r="N1422" s="41"/>
      <c r="O1422" s="41"/>
      <c r="P1422" s="41"/>
      <c r="Q1422" s="41"/>
      <c r="R1422" s="41"/>
      <c r="S1422" s="41"/>
      <c r="T1422" s="41"/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1"/>
      <c r="AE1422" s="41"/>
      <c r="AF1422" s="41"/>
      <c r="AG1422" s="41"/>
      <c r="AH1422" s="41"/>
      <c r="AI1422" s="41"/>
      <c r="AJ1422" s="41"/>
      <c r="AK1422" s="41"/>
      <c r="AL1422" s="41"/>
      <c r="AM1422" s="41"/>
      <c r="AN1422" s="41"/>
      <c r="AO1422" s="41"/>
      <c r="AP1422" s="41"/>
      <c r="AQ1422" s="41"/>
      <c r="AR1422" s="41"/>
      <c r="AS1422" s="41"/>
      <c r="AT1422" s="41"/>
      <c r="AU1422" s="41"/>
      <c r="AV1422" s="41"/>
      <c r="AW1422" s="41"/>
      <c r="AX1422" s="41"/>
      <c r="AY1422" s="41"/>
      <c r="AZ1422" s="41"/>
      <c r="BA1422" s="41"/>
      <c r="BB1422" s="41"/>
      <c r="BC1422" s="41"/>
      <c r="BD1422" s="41"/>
      <c r="BE1422" s="41"/>
      <c r="BF1422" s="41"/>
      <c r="BG1422" s="41"/>
      <c r="BH1422" s="41"/>
      <c r="BI1422" s="41"/>
      <c r="BJ1422" s="41"/>
      <c r="BK1422" s="41"/>
      <c r="BL1422" s="41"/>
      <c r="BM1422" s="41"/>
      <c r="BN1422" s="41"/>
      <c r="BO1422" s="41"/>
      <c r="BP1422" s="41"/>
      <c r="BQ1422" s="41"/>
      <c r="BR1422" s="41"/>
      <c r="BS1422" s="41"/>
      <c r="BT1422" s="41"/>
      <c r="BU1422" s="41"/>
      <c r="BV1422" s="41"/>
      <c r="BW1422" s="41"/>
      <c r="BX1422" s="41"/>
      <c r="BY1422" s="41"/>
      <c r="BZ1422" s="41"/>
      <c r="CA1422" s="41"/>
      <c r="CB1422" s="41"/>
      <c r="CC1422" s="41"/>
      <c r="CD1422" s="41"/>
      <c r="CE1422" s="41"/>
      <c r="CF1422" s="41"/>
      <c r="CG1422" s="41"/>
      <c r="CH1422" s="41"/>
      <c r="CI1422" s="41"/>
    </row>
    <row r="1423" spans="3:87" x14ac:dyDescent="0.5">
      <c r="C1423" s="41"/>
      <c r="D1423" s="41"/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  <c r="U1423" s="41"/>
      <c r="V1423" s="41"/>
      <c r="W1423" s="41"/>
      <c r="X1423" s="41"/>
      <c r="Y1423" s="41"/>
      <c r="Z1423" s="41"/>
      <c r="AA1423" s="41"/>
      <c r="AB1423" s="41"/>
      <c r="AC1423" s="41"/>
      <c r="AD1423" s="41"/>
      <c r="AE1423" s="41"/>
      <c r="AF1423" s="41"/>
      <c r="AG1423" s="41"/>
      <c r="AH1423" s="41"/>
      <c r="AI1423" s="41"/>
      <c r="AJ1423" s="41"/>
      <c r="AK1423" s="41"/>
      <c r="AL1423" s="41"/>
      <c r="AM1423" s="41"/>
      <c r="AN1423" s="41"/>
      <c r="AO1423" s="41"/>
      <c r="AP1423" s="41"/>
      <c r="AQ1423" s="41"/>
      <c r="AR1423" s="41"/>
      <c r="AS1423" s="41"/>
      <c r="AT1423" s="41"/>
      <c r="AU1423" s="41"/>
      <c r="AV1423" s="41"/>
      <c r="AW1423" s="41"/>
      <c r="AX1423" s="41"/>
      <c r="AY1423" s="41"/>
      <c r="AZ1423" s="41"/>
      <c r="BA1423" s="41"/>
      <c r="BB1423" s="41"/>
      <c r="BC1423" s="41"/>
      <c r="BD1423" s="41"/>
      <c r="BE1423" s="41"/>
      <c r="BF1423" s="41"/>
      <c r="BG1423" s="41"/>
      <c r="BH1423" s="41"/>
      <c r="BI1423" s="41"/>
      <c r="BJ1423" s="41"/>
      <c r="BK1423" s="41"/>
      <c r="BL1423" s="41"/>
      <c r="BM1423" s="41"/>
      <c r="BN1423" s="41"/>
      <c r="BO1423" s="41"/>
      <c r="BP1423" s="41"/>
      <c r="BQ1423" s="41"/>
      <c r="BR1423" s="41"/>
      <c r="BS1423" s="41"/>
      <c r="BT1423" s="41"/>
      <c r="BU1423" s="41"/>
      <c r="BV1423" s="41"/>
      <c r="BW1423" s="41"/>
      <c r="BX1423" s="41"/>
      <c r="BY1423" s="41"/>
      <c r="BZ1423" s="41"/>
      <c r="CA1423" s="41"/>
      <c r="CB1423" s="41"/>
      <c r="CC1423" s="41"/>
      <c r="CD1423" s="41"/>
      <c r="CE1423" s="41"/>
      <c r="CF1423" s="41"/>
      <c r="CG1423" s="41"/>
      <c r="CH1423" s="41"/>
      <c r="CI1423" s="41"/>
    </row>
    <row r="1424" spans="3:87" x14ac:dyDescent="0.5">
      <c r="C1424" s="41"/>
      <c r="D1424" s="41"/>
      <c r="E1424" s="41"/>
      <c r="F1424" s="41"/>
      <c r="G1424" s="41"/>
      <c r="H1424" s="41"/>
      <c r="I1424" s="41"/>
      <c r="J1424" s="41"/>
      <c r="K1424" s="41"/>
      <c r="L1424" s="41"/>
      <c r="M1424" s="41"/>
      <c r="N1424" s="41"/>
      <c r="O1424" s="41"/>
      <c r="P1424" s="41"/>
      <c r="Q1424" s="41"/>
      <c r="R1424" s="41"/>
      <c r="S1424" s="41"/>
      <c r="T1424" s="41"/>
      <c r="U1424" s="41"/>
      <c r="V1424" s="41"/>
      <c r="W1424" s="41"/>
      <c r="X1424" s="41"/>
      <c r="Y1424" s="41"/>
      <c r="Z1424" s="41"/>
      <c r="AA1424" s="41"/>
      <c r="AB1424" s="41"/>
      <c r="AC1424" s="41"/>
      <c r="AD1424" s="41"/>
      <c r="AE1424" s="41"/>
      <c r="AF1424" s="41"/>
      <c r="AG1424" s="41"/>
      <c r="AH1424" s="41"/>
      <c r="AI1424" s="41"/>
      <c r="AJ1424" s="41"/>
      <c r="AK1424" s="41"/>
      <c r="AL1424" s="41"/>
      <c r="AM1424" s="41"/>
      <c r="AN1424" s="41"/>
      <c r="AO1424" s="41"/>
      <c r="AP1424" s="41"/>
      <c r="AQ1424" s="41"/>
      <c r="AR1424" s="41"/>
      <c r="AS1424" s="41"/>
      <c r="AT1424" s="41"/>
      <c r="AU1424" s="41"/>
      <c r="AV1424" s="41"/>
      <c r="AW1424" s="41"/>
      <c r="AX1424" s="41"/>
      <c r="AY1424" s="41"/>
      <c r="AZ1424" s="41"/>
      <c r="BA1424" s="41"/>
      <c r="BB1424" s="41"/>
      <c r="BC1424" s="41"/>
      <c r="BD1424" s="41"/>
      <c r="BE1424" s="41"/>
      <c r="BF1424" s="41"/>
      <c r="BG1424" s="41"/>
      <c r="BH1424" s="41"/>
      <c r="BI1424" s="41"/>
      <c r="BJ1424" s="41"/>
      <c r="BK1424" s="41"/>
      <c r="BL1424" s="41"/>
      <c r="BM1424" s="41"/>
      <c r="BN1424" s="41"/>
      <c r="BO1424" s="41"/>
      <c r="BP1424" s="41"/>
      <c r="BQ1424" s="41"/>
      <c r="BR1424" s="41"/>
      <c r="BS1424" s="41"/>
      <c r="BT1424" s="41"/>
      <c r="BU1424" s="41"/>
      <c r="BV1424" s="41"/>
      <c r="BW1424" s="41"/>
      <c r="BX1424" s="41"/>
      <c r="BY1424" s="41"/>
      <c r="BZ1424" s="41"/>
      <c r="CA1424" s="41"/>
      <c r="CB1424" s="41"/>
      <c r="CC1424" s="41"/>
      <c r="CD1424" s="41"/>
      <c r="CE1424" s="41"/>
      <c r="CF1424" s="41"/>
      <c r="CG1424" s="41"/>
      <c r="CH1424" s="41"/>
      <c r="CI1424" s="41"/>
    </row>
    <row r="1425" spans="3:87" x14ac:dyDescent="0.5">
      <c r="C1425" s="41"/>
      <c r="D1425" s="41"/>
      <c r="E1425" s="41"/>
      <c r="F1425" s="41"/>
      <c r="G1425" s="41"/>
      <c r="H1425" s="41"/>
      <c r="I1425" s="41"/>
      <c r="J1425" s="41"/>
      <c r="K1425" s="41"/>
      <c r="L1425" s="41"/>
      <c r="M1425" s="41"/>
      <c r="N1425" s="41"/>
      <c r="O1425" s="41"/>
      <c r="P1425" s="41"/>
      <c r="Q1425" s="41"/>
      <c r="R1425" s="41"/>
      <c r="S1425" s="41"/>
      <c r="T1425" s="41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1"/>
      <c r="AE1425" s="41"/>
      <c r="AF1425" s="41"/>
      <c r="AG1425" s="41"/>
      <c r="AH1425" s="41"/>
      <c r="AI1425" s="41"/>
      <c r="AJ1425" s="41"/>
      <c r="AK1425" s="41"/>
      <c r="AL1425" s="41"/>
      <c r="AM1425" s="41"/>
      <c r="AN1425" s="41"/>
      <c r="AO1425" s="41"/>
      <c r="AP1425" s="41"/>
      <c r="AQ1425" s="41"/>
      <c r="AR1425" s="41"/>
      <c r="AS1425" s="41"/>
      <c r="AT1425" s="41"/>
      <c r="AU1425" s="41"/>
      <c r="AV1425" s="41"/>
      <c r="AW1425" s="41"/>
      <c r="AX1425" s="41"/>
      <c r="AY1425" s="41"/>
      <c r="AZ1425" s="41"/>
      <c r="BA1425" s="41"/>
      <c r="BB1425" s="41"/>
      <c r="BC1425" s="41"/>
      <c r="BD1425" s="41"/>
      <c r="BE1425" s="41"/>
      <c r="BF1425" s="41"/>
      <c r="BG1425" s="41"/>
      <c r="BH1425" s="41"/>
      <c r="BI1425" s="41"/>
      <c r="BJ1425" s="41"/>
      <c r="BK1425" s="41"/>
      <c r="BL1425" s="41"/>
      <c r="BM1425" s="41"/>
      <c r="BN1425" s="41"/>
      <c r="BO1425" s="41"/>
      <c r="BP1425" s="41"/>
      <c r="BQ1425" s="41"/>
      <c r="BR1425" s="41"/>
      <c r="BS1425" s="41"/>
      <c r="BT1425" s="41"/>
      <c r="BU1425" s="41"/>
      <c r="BV1425" s="41"/>
      <c r="BW1425" s="41"/>
      <c r="BX1425" s="41"/>
      <c r="BY1425" s="41"/>
      <c r="BZ1425" s="41"/>
      <c r="CA1425" s="41"/>
      <c r="CB1425" s="41"/>
      <c r="CC1425" s="41"/>
      <c r="CD1425" s="41"/>
      <c r="CE1425" s="41"/>
      <c r="CF1425" s="41"/>
      <c r="CG1425" s="41"/>
      <c r="CH1425" s="41"/>
      <c r="CI1425" s="41"/>
    </row>
    <row r="1426" spans="3:87" x14ac:dyDescent="0.5">
      <c r="C1426" s="41"/>
      <c r="D1426" s="41"/>
      <c r="E1426" s="41"/>
      <c r="F1426" s="41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  <c r="Q1426" s="41"/>
      <c r="R1426" s="41"/>
      <c r="S1426" s="41"/>
      <c r="T1426" s="41"/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  <c r="AG1426" s="41"/>
      <c r="AH1426" s="41"/>
      <c r="AI1426" s="41"/>
      <c r="AJ1426" s="41"/>
      <c r="AK1426" s="41"/>
      <c r="AL1426" s="41"/>
      <c r="AM1426" s="41"/>
      <c r="AN1426" s="41"/>
      <c r="AO1426" s="41"/>
      <c r="AP1426" s="41"/>
      <c r="AQ1426" s="41"/>
      <c r="AR1426" s="41"/>
      <c r="AS1426" s="41"/>
      <c r="AT1426" s="41"/>
      <c r="AU1426" s="41"/>
      <c r="AV1426" s="41"/>
      <c r="AW1426" s="41"/>
      <c r="AX1426" s="41"/>
      <c r="AY1426" s="41"/>
      <c r="AZ1426" s="41"/>
      <c r="BA1426" s="41"/>
      <c r="BB1426" s="41"/>
      <c r="BC1426" s="41"/>
      <c r="BD1426" s="41"/>
      <c r="BE1426" s="41"/>
      <c r="BF1426" s="41"/>
      <c r="BG1426" s="41"/>
      <c r="BH1426" s="41"/>
      <c r="BI1426" s="41"/>
      <c r="BJ1426" s="41"/>
      <c r="BK1426" s="41"/>
      <c r="BL1426" s="41"/>
      <c r="BM1426" s="41"/>
      <c r="BN1426" s="41"/>
      <c r="BO1426" s="41"/>
      <c r="BP1426" s="41"/>
      <c r="BQ1426" s="41"/>
      <c r="BR1426" s="41"/>
      <c r="BS1426" s="41"/>
      <c r="BT1426" s="41"/>
      <c r="BU1426" s="41"/>
      <c r="BV1426" s="41"/>
      <c r="BW1426" s="41"/>
      <c r="BX1426" s="41"/>
      <c r="BY1426" s="41"/>
      <c r="BZ1426" s="41"/>
      <c r="CA1426" s="41"/>
      <c r="CB1426" s="41"/>
      <c r="CC1426" s="41"/>
      <c r="CD1426" s="41"/>
      <c r="CE1426" s="41"/>
      <c r="CF1426" s="41"/>
      <c r="CG1426" s="41"/>
      <c r="CH1426" s="41"/>
      <c r="CI1426" s="41"/>
    </row>
    <row r="1427" spans="3:87" x14ac:dyDescent="0.5">
      <c r="C1427" s="41"/>
      <c r="D1427" s="41"/>
      <c r="E1427" s="41"/>
      <c r="F1427" s="41"/>
      <c r="G1427" s="41"/>
      <c r="H1427" s="41"/>
      <c r="I1427" s="41"/>
      <c r="J1427" s="41"/>
      <c r="K1427" s="41"/>
      <c r="L1427" s="41"/>
      <c r="M1427" s="41"/>
      <c r="N1427" s="41"/>
      <c r="O1427" s="41"/>
      <c r="P1427" s="41"/>
      <c r="Q1427" s="41"/>
      <c r="R1427" s="41"/>
      <c r="S1427" s="41"/>
      <c r="T1427" s="41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1"/>
      <c r="AE1427" s="41"/>
      <c r="AF1427" s="41"/>
      <c r="AG1427" s="41"/>
      <c r="AH1427" s="41"/>
      <c r="AI1427" s="41"/>
      <c r="AJ1427" s="41"/>
      <c r="AK1427" s="41"/>
      <c r="AL1427" s="41"/>
      <c r="AM1427" s="41"/>
      <c r="AN1427" s="41"/>
      <c r="AO1427" s="41"/>
      <c r="AP1427" s="41"/>
      <c r="AQ1427" s="41"/>
      <c r="AR1427" s="41"/>
      <c r="AS1427" s="41"/>
      <c r="AT1427" s="41"/>
      <c r="AU1427" s="41"/>
      <c r="AV1427" s="41"/>
      <c r="AW1427" s="41"/>
      <c r="AX1427" s="41"/>
      <c r="AY1427" s="41"/>
      <c r="AZ1427" s="41"/>
      <c r="BA1427" s="41"/>
      <c r="BB1427" s="41"/>
      <c r="BC1427" s="41"/>
      <c r="BD1427" s="41"/>
      <c r="BE1427" s="41"/>
      <c r="BF1427" s="41"/>
      <c r="BG1427" s="41"/>
      <c r="BH1427" s="41"/>
      <c r="BI1427" s="41"/>
      <c r="BJ1427" s="41"/>
      <c r="BK1427" s="41"/>
      <c r="BL1427" s="41"/>
      <c r="BM1427" s="41"/>
      <c r="BN1427" s="41"/>
      <c r="BO1427" s="41"/>
      <c r="BP1427" s="41"/>
      <c r="BQ1427" s="41"/>
      <c r="BR1427" s="41"/>
      <c r="BS1427" s="41"/>
      <c r="BT1427" s="41"/>
      <c r="BU1427" s="41"/>
      <c r="BV1427" s="41"/>
      <c r="BW1427" s="41"/>
      <c r="BX1427" s="41"/>
      <c r="BY1427" s="41"/>
      <c r="BZ1427" s="41"/>
      <c r="CA1427" s="41"/>
      <c r="CB1427" s="41"/>
      <c r="CC1427" s="41"/>
      <c r="CD1427" s="41"/>
      <c r="CE1427" s="41"/>
      <c r="CF1427" s="41"/>
      <c r="CG1427" s="41"/>
      <c r="CH1427" s="41"/>
      <c r="CI1427" s="41"/>
    </row>
    <row r="1428" spans="3:87" x14ac:dyDescent="0.5">
      <c r="C1428" s="41"/>
      <c r="D1428" s="41"/>
      <c r="E1428" s="41"/>
      <c r="F1428" s="41"/>
      <c r="G1428" s="41"/>
      <c r="H1428" s="41"/>
      <c r="I1428" s="41"/>
      <c r="J1428" s="41"/>
      <c r="K1428" s="41"/>
      <c r="L1428" s="41"/>
      <c r="M1428" s="41"/>
      <c r="N1428" s="41"/>
      <c r="O1428" s="41"/>
      <c r="P1428" s="41"/>
      <c r="Q1428" s="41"/>
      <c r="R1428" s="41"/>
      <c r="S1428" s="41"/>
      <c r="T1428" s="41"/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1"/>
      <c r="AE1428" s="41"/>
      <c r="AF1428" s="41"/>
      <c r="AG1428" s="41"/>
      <c r="AH1428" s="41"/>
      <c r="AI1428" s="41"/>
      <c r="AJ1428" s="41"/>
      <c r="AK1428" s="41"/>
      <c r="AL1428" s="41"/>
      <c r="AM1428" s="41"/>
      <c r="AN1428" s="41"/>
      <c r="AO1428" s="41"/>
      <c r="AP1428" s="41"/>
      <c r="AQ1428" s="41"/>
      <c r="AR1428" s="41"/>
      <c r="AS1428" s="41"/>
      <c r="AT1428" s="41"/>
      <c r="AU1428" s="41"/>
      <c r="AV1428" s="41"/>
      <c r="AW1428" s="41"/>
      <c r="AX1428" s="41"/>
      <c r="AY1428" s="41"/>
      <c r="AZ1428" s="41"/>
      <c r="BA1428" s="41"/>
      <c r="BB1428" s="41"/>
      <c r="BC1428" s="41"/>
      <c r="BD1428" s="41"/>
      <c r="BE1428" s="41"/>
      <c r="BF1428" s="41"/>
      <c r="BG1428" s="41"/>
      <c r="BH1428" s="41"/>
      <c r="BI1428" s="41"/>
      <c r="BJ1428" s="41"/>
      <c r="BK1428" s="41"/>
      <c r="BL1428" s="41"/>
      <c r="BM1428" s="41"/>
      <c r="BN1428" s="41"/>
      <c r="BO1428" s="41"/>
      <c r="BP1428" s="41"/>
      <c r="BQ1428" s="41"/>
      <c r="BR1428" s="41"/>
      <c r="BS1428" s="41"/>
      <c r="BT1428" s="41"/>
      <c r="BU1428" s="41"/>
      <c r="BV1428" s="41"/>
      <c r="BW1428" s="41"/>
      <c r="BX1428" s="41"/>
      <c r="BY1428" s="41"/>
      <c r="BZ1428" s="41"/>
      <c r="CA1428" s="41"/>
      <c r="CB1428" s="41"/>
      <c r="CC1428" s="41"/>
      <c r="CD1428" s="41"/>
      <c r="CE1428" s="41"/>
      <c r="CF1428" s="41"/>
      <c r="CG1428" s="41"/>
      <c r="CH1428" s="41"/>
      <c r="CI1428" s="41"/>
    </row>
    <row r="1429" spans="3:87" x14ac:dyDescent="0.5">
      <c r="C1429" s="41"/>
      <c r="D1429" s="41"/>
      <c r="E1429" s="41"/>
      <c r="F1429" s="41"/>
      <c r="G1429" s="41"/>
      <c r="H1429" s="41"/>
      <c r="I1429" s="41"/>
      <c r="J1429" s="41"/>
      <c r="K1429" s="41"/>
      <c r="L1429" s="41"/>
      <c r="M1429" s="41"/>
      <c r="N1429" s="41"/>
      <c r="O1429" s="41"/>
      <c r="P1429" s="41"/>
      <c r="Q1429" s="41"/>
      <c r="R1429" s="41"/>
      <c r="S1429" s="41"/>
      <c r="T1429" s="41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1"/>
      <c r="AE1429" s="41"/>
      <c r="AF1429" s="41"/>
      <c r="AG1429" s="41"/>
      <c r="AH1429" s="41"/>
      <c r="AI1429" s="41"/>
      <c r="AJ1429" s="41"/>
      <c r="AK1429" s="41"/>
      <c r="AL1429" s="41"/>
      <c r="AM1429" s="41"/>
      <c r="AN1429" s="41"/>
      <c r="AO1429" s="41"/>
      <c r="AP1429" s="41"/>
      <c r="AQ1429" s="41"/>
      <c r="AR1429" s="41"/>
      <c r="AS1429" s="41"/>
      <c r="AT1429" s="41"/>
      <c r="AU1429" s="41"/>
      <c r="AV1429" s="41"/>
      <c r="AW1429" s="41"/>
      <c r="AX1429" s="41"/>
      <c r="AY1429" s="41"/>
      <c r="AZ1429" s="41"/>
      <c r="BA1429" s="41"/>
      <c r="BB1429" s="41"/>
      <c r="BC1429" s="41"/>
      <c r="BD1429" s="41"/>
      <c r="BE1429" s="41"/>
      <c r="BF1429" s="41"/>
      <c r="BG1429" s="41"/>
      <c r="BH1429" s="41"/>
      <c r="BI1429" s="41"/>
      <c r="BJ1429" s="41"/>
      <c r="BK1429" s="41"/>
      <c r="BL1429" s="41"/>
      <c r="BM1429" s="41"/>
      <c r="BN1429" s="41"/>
      <c r="BO1429" s="41"/>
      <c r="BP1429" s="41"/>
      <c r="BQ1429" s="41"/>
      <c r="BR1429" s="41"/>
      <c r="BS1429" s="41"/>
      <c r="BT1429" s="41"/>
      <c r="BU1429" s="41"/>
      <c r="BV1429" s="41"/>
      <c r="BW1429" s="41"/>
      <c r="BX1429" s="41"/>
      <c r="BY1429" s="41"/>
      <c r="BZ1429" s="41"/>
      <c r="CA1429" s="41"/>
      <c r="CB1429" s="41"/>
      <c r="CC1429" s="41"/>
      <c r="CD1429" s="41"/>
      <c r="CE1429" s="41"/>
      <c r="CF1429" s="41"/>
      <c r="CG1429" s="41"/>
      <c r="CH1429" s="41"/>
      <c r="CI1429" s="41"/>
    </row>
    <row r="1430" spans="3:87" x14ac:dyDescent="0.5">
      <c r="C1430" s="41"/>
      <c r="D1430" s="41"/>
      <c r="E1430" s="41"/>
      <c r="F1430" s="41"/>
      <c r="G1430" s="41"/>
      <c r="H1430" s="41"/>
      <c r="I1430" s="41"/>
      <c r="J1430" s="41"/>
      <c r="K1430" s="41"/>
      <c r="L1430" s="41"/>
      <c r="M1430" s="41"/>
      <c r="N1430" s="41"/>
      <c r="O1430" s="41"/>
      <c r="P1430" s="41"/>
      <c r="Q1430" s="41"/>
      <c r="R1430" s="41"/>
      <c r="S1430" s="41"/>
      <c r="T1430" s="41"/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1"/>
      <c r="AE1430" s="41"/>
      <c r="AF1430" s="41"/>
      <c r="AG1430" s="41"/>
      <c r="AH1430" s="41"/>
      <c r="AI1430" s="41"/>
      <c r="AJ1430" s="41"/>
      <c r="AK1430" s="41"/>
      <c r="AL1430" s="41"/>
      <c r="AM1430" s="41"/>
      <c r="AN1430" s="41"/>
      <c r="AO1430" s="41"/>
      <c r="AP1430" s="41"/>
      <c r="AQ1430" s="41"/>
      <c r="AR1430" s="41"/>
      <c r="AS1430" s="41"/>
      <c r="AT1430" s="41"/>
      <c r="AU1430" s="41"/>
      <c r="AV1430" s="41"/>
      <c r="AW1430" s="41"/>
      <c r="AX1430" s="41"/>
      <c r="AY1430" s="41"/>
      <c r="AZ1430" s="41"/>
      <c r="BA1430" s="41"/>
      <c r="BB1430" s="41"/>
      <c r="BC1430" s="41"/>
      <c r="BD1430" s="41"/>
      <c r="BE1430" s="41"/>
      <c r="BF1430" s="41"/>
      <c r="BG1430" s="41"/>
      <c r="BH1430" s="41"/>
      <c r="BI1430" s="41"/>
      <c r="BJ1430" s="41"/>
      <c r="BK1430" s="41"/>
      <c r="BL1430" s="41"/>
      <c r="BM1430" s="41"/>
      <c r="BN1430" s="41"/>
      <c r="BO1430" s="41"/>
      <c r="BP1430" s="41"/>
      <c r="BQ1430" s="41"/>
      <c r="BR1430" s="41"/>
      <c r="BS1430" s="41"/>
      <c r="BT1430" s="41"/>
      <c r="BU1430" s="41"/>
      <c r="BV1430" s="41"/>
      <c r="BW1430" s="41"/>
      <c r="BX1430" s="41"/>
      <c r="BY1430" s="41"/>
      <c r="BZ1430" s="41"/>
      <c r="CA1430" s="41"/>
      <c r="CB1430" s="41"/>
      <c r="CC1430" s="41"/>
      <c r="CD1430" s="41"/>
      <c r="CE1430" s="41"/>
      <c r="CF1430" s="41"/>
      <c r="CG1430" s="41"/>
      <c r="CH1430" s="41"/>
      <c r="CI1430" s="41"/>
    </row>
    <row r="1431" spans="3:87" x14ac:dyDescent="0.5">
      <c r="C1431" s="41"/>
      <c r="D1431" s="41"/>
      <c r="E1431" s="41"/>
      <c r="F1431" s="41"/>
      <c r="G1431" s="41"/>
      <c r="H1431" s="41"/>
      <c r="I1431" s="41"/>
      <c r="J1431" s="41"/>
      <c r="K1431" s="41"/>
      <c r="L1431" s="41"/>
      <c r="M1431" s="41"/>
      <c r="N1431" s="41"/>
      <c r="O1431" s="41"/>
      <c r="P1431" s="41"/>
      <c r="Q1431" s="41"/>
      <c r="R1431" s="41"/>
      <c r="S1431" s="41"/>
      <c r="T1431" s="41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  <c r="AG1431" s="41"/>
      <c r="AH1431" s="41"/>
      <c r="AI1431" s="41"/>
      <c r="AJ1431" s="41"/>
      <c r="AK1431" s="41"/>
      <c r="AL1431" s="41"/>
      <c r="AM1431" s="41"/>
      <c r="AN1431" s="41"/>
      <c r="AO1431" s="41"/>
      <c r="AP1431" s="41"/>
      <c r="AQ1431" s="41"/>
      <c r="AR1431" s="41"/>
      <c r="AS1431" s="41"/>
      <c r="AT1431" s="41"/>
      <c r="AU1431" s="41"/>
      <c r="AV1431" s="41"/>
      <c r="AW1431" s="41"/>
      <c r="AX1431" s="41"/>
      <c r="AY1431" s="41"/>
      <c r="AZ1431" s="41"/>
      <c r="BA1431" s="41"/>
      <c r="BB1431" s="41"/>
      <c r="BC1431" s="41"/>
      <c r="BD1431" s="41"/>
      <c r="BE1431" s="41"/>
      <c r="BF1431" s="41"/>
      <c r="BG1431" s="41"/>
      <c r="BH1431" s="41"/>
      <c r="BI1431" s="41"/>
      <c r="BJ1431" s="41"/>
      <c r="BK1431" s="41"/>
      <c r="BL1431" s="41"/>
      <c r="BM1431" s="41"/>
      <c r="BN1431" s="41"/>
      <c r="BO1431" s="41"/>
      <c r="BP1431" s="41"/>
      <c r="BQ1431" s="41"/>
      <c r="BR1431" s="41"/>
      <c r="BS1431" s="41"/>
      <c r="BT1431" s="41"/>
      <c r="BU1431" s="41"/>
      <c r="BV1431" s="41"/>
      <c r="BW1431" s="41"/>
      <c r="BX1431" s="41"/>
      <c r="BY1431" s="41"/>
      <c r="BZ1431" s="41"/>
      <c r="CA1431" s="41"/>
      <c r="CB1431" s="41"/>
      <c r="CC1431" s="41"/>
      <c r="CD1431" s="41"/>
      <c r="CE1431" s="41"/>
      <c r="CF1431" s="41"/>
      <c r="CG1431" s="41"/>
      <c r="CH1431" s="41"/>
      <c r="CI1431" s="41"/>
    </row>
    <row r="1432" spans="3:87" x14ac:dyDescent="0.5">
      <c r="C1432" s="41"/>
      <c r="D1432" s="41"/>
      <c r="E1432" s="41"/>
      <c r="F1432" s="41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  <c r="Q1432" s="41"/>
      <c r="R1432" s="41"/>
      <c r="S1432" s="41"/>
      <c r="T1432" s="41"/>
      <c r="U1432" s="41"/>
      <c r="V1432" s="41"/>
      <c r="W1432" s="41"/>
      <c r="X1432" s="41"/>
      <c r="Y1432" s="41"/>
      <c r="Z1432" s="41"/>
      <c r="AA1432" s="41"/>
      <c r="AB1432" s="41"/>
      <c r="AC1432" s="41"/>
      <c r="AD1432" s="41"/>
      <c r="AE1432" s="41"/>
      <c r="AF1432" s="41"/>
      <c r="AG1432" s="41"/>
      <c r="AH1432" s="41"/>
      <c r="AI1432" s="41"/>
      <c r="AJ1432" s="41"/>
      <c r="AK1432" s="41"/>
      <c r="AL1432" s="41"/>
      <c r="AM1432" s="41"/>
      <c r="AN1432" s="41"/>
      <c r="AO1432" s="41"/>
      <c r="AP1432" s="41"/>
      <c r="AQ1432" s="41"/>
      <c r="AR1432" s="41"/>
      <c r="AS1432" s="41"/>
      <c r="AT1432" s="41"/>
      <c r="AU1432" s="41"/>
      <c r="AV1432" s="41"/>
      <c r="AW1432" s="41"/>
      <c r="AX1432" s="41"/>
      <c r="AY1432" s="41"/>
      <c r="AZ1432" s="41"/>
      <c r="BA1432" s="41"/>
      <c r="BB1432" s="41"/>
      <c r="BC1432" s="41"/>
      <c r="BD1432" s="41"/>
      <c r="BE1432" s="41"/>
      <c r="BF1432" s="41"/>
      <c r="BG1432" s="41"/>
      <c r="BH1432" s="41"/>
      <c r="BI1432" s="41"/>
      <c r="BJ1432" s="41"/>
      <c r="BK1432" s="41"/>
      <c r="BL1432" s="41"/>
      <c r="BM1432" s="41"/>
      <c r="BN1432" s="41"/>
      <c r="BO1432" s="41"/>
      <c r="BP1432" s="41"/>
      <c r="BQ1432" s="41"/>
      <c r="BR1432" s="41"/>
      <c r="BS1432" s="41"/>
      <c r="BT1432" s="41"/>
      <c r="BU1432" s="41"/>
      <c r="BV1432" s="41"/>
      <c r="BW1432" s="41"/>
      <c r="BX1432" s="41"/>
      <c r="BY1432" s="41"/>
      <c r="BZ1432" s="41"/>
      <c r="CA1432" s="41"/>
      <c r="CB1432" s="41"/>
      <c r="CC1432" s="41"/>
      <c r="CD1432" s="41"/>
      <c r="CE1432" s="41"/>
      <c r="CF1432" s="41"/>
      <c r="CG1432" s="41"/>
      <c r="CH1432" s="41"/>
      <c r="CI1432" s="41"/>
    </row>
    <row r="1433" spans="3:87" x14ac:dyDescent="0.5">
      <c r="C1433" s="41"/>
      <c r="D1433" s="41"/>
      <c r="E1433" s="41"/>
      <c r="F1433" s="41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  <c r="Q1433" s="41"/>
      <c r="R1433" s="41"/>
      <c r="S1433" s="41"/>
      <c r="T1433" s="41"/>
      <c r="U1433" s="41"/>
      <c r="V1433" s="41"/>
      <c r="W1433" s="41"/>
      <c r="X1433" s="41"/>
      <c r="Y1433" s="41"/>
      <c r="Z1433" s="41"/>
      <c r="AA1433" s="41"/>
      <c r="AB1433" s="41"/>
      <c r="AC1433" s="41"/>
      <c r="AD1433" s="41"/>
      <c r="AE1433" s="41"/>
      <c r="AF1433" s="41"/>
      <c r="AG1433" s="41"/>
      <c r="AH1433" s="41"/>
      <c r="AI1433" s="41"/>
      <c r="AJ1433" s="41"/>
      <c r="AK1433" s="41"/>
      <c r="AL1433" s="41"/>
      <c r="AM1433" s="41"/>
      <c r="AN1433" s="41"/>
      <c r="AO1433" s="41"/>
      <c r="AP1433" s="41"/>
      <c r="AQ1433" s="41"/>
      <c r="AR1433" s="41"/>
      <c r="AS1433" s="41"/>
      <c r="AT1433" s="41"/>
      <c r="AU1433" s="41"/>
      <c r="AV1433" s="41"/>
      <c r="AW1433" s="41"/>
      <c r="AX1433" s="41"/>
      <c r="AY1433" s="41"/>
      <c r="AZ1433" s="41"/>
      <c r="BA1433" s="41"/>
      <c r="BB1433" s="41"/>
      <c r="BC1433" s="41"/>
      <c r="BD1433" s="41"/>
      <c r="BE1433" s="41"/>
      <c r="BF1433" s="41"/>
      <c r="BG1433" s="41"/>
      <c r="BH1433" s="41"/>
      <c r="BI1433" s="41"/>
      <c r="BJ1433" s="41"/>
      <c r="BK1433" s="41"/>
      <c r="BL1433" s="41"/>
      <c r="BM1433" s="41"/>
      <c r="BN1433" s="41"/>
      <c r="BO1433" s="41"/>
      <c r="BP1433" s="41"/>
      <c r="BQ1433" s="41"/>
      <c r="BR1433" s="41"/>
      <c r="BS1433" s="41"/>
      <c r="BT1433" s="41"/>
      <c r="BU1433" s="41"/>
      <c r="BV1433" s="41"/>
      <c r="BW1433" s="41"/>
      <c r="BX1433" s="41"/>
      <c r="BY1433" s="41"/>
      <c r="BZ1433" s="41"/>
      <c r="CA1433" s="41"/>
      <c r="CB1433" s="41"/>
      <c r="CC1433" s="41"/>
      <c r="CD1433" s="41"/>
      <c r="CE1433" s="41"/>
      <c r="CF1433" s="41"/>
      <c r="CG1433" s="41"/>
      <c r="CH1433" s="41"/>
      <c r="CI1433" s="41"/>
    </row>
    <row r="1434" spans="3:87" x14ac:dyDescent="0.5">
      <c r="C1434" s="41"/>
      <c r="D1434" s="41"/>
      <c r="E1434" s="41"/>
      <c r="F1434" s="41"/>
      <c r="G1434" s="41"/>
      <c r="H1434" s="41"/>
      <c r="I1434" s="41"/>
      <c r="J1434" s="41"/>
      <c r="K1434" s="41"/>
      <c r="L1434" s="41"/>
      <c r="M1434" s="41"/>
      <c r="N1434" s="41"/>
      <c r="O1434" s="41"/>
      <c r="P1434" s="41"/>
      <c r="Q1434" s="41"/>
      <c r="R1434" s="41"/>
      <c r="S1434" s="41"/>
      <c r="T1434" s="41"/>
      <c r="U1434" s="41"/>
      <c r="V1434" s="41"/>
      <c r="W1434" s="41"/>
      <c r="X1434" s="41"/>
      <c r="Y1434" s="41"/>
      <c r="Z1434" s="41"/>
      <c r="AA1434" s="41"/>
      <c r="AB1434" s="41"/>
      <c r="AC1434" s="41"/>
      <c r="AD1434" s="41"/>
      <c r="AE1434" s="41"/>
      <c r="AF1434" s="41"/>
      <c r="AG1434" s="41"/>
      <c r="AH1434" s="41"/>
      <c r="AI1434" s="41"/>
      <c r="AJ1434" s="41"/>
      <c r="AK1434" s="41"/>
      <c r="AL1434" s="41"/>
      <c r="AM1434" s="41"/>
      <c r="AN1434" s="41"/>
      <c r="AO1434" s="41"/>
      <c r="AP1434" s="41"/>
      <c r="AQ1434" s="41"/>
      <c r="AR1434" s="41"/>
      <c r="AS1434" s="41"/>
      <c r="AT1434" s="41"/>
      <c r="AU1434" s="41"/>
      <c r="AV1434" s="41"/>
      <c r="AW1434" s="41"/>
      <c r="AX1434" s="41"/>
      <c r="AY1434" s="41"/>
      <c r="AZ1434" s="41"/>
      <c r="BA1434" s="41"/>
      <c r="BB1434" s="41"/>
      <c r="BC1434" s="41"/>
      <c r="BD1434" s="41"/>
      <c r="BE1434" s="41"/>
      <c r="BF1434" s="41"/>
      <c r="BG1434" s="41"/>
      <c r="BH1434" s="41"/>
      <c r="BI1434" s="41"/>
      <c r="BJ1434" s="41"/>
      <c r="BK1434" s="41"/>
      <c r="BL1434" s="41"/>
      <c r="BM1434" s="41"/>
      <c r="BN1434" s="41"/>
      <c r="BO1434" s="41"/>
      <c r="BP1434" s="41"/>
      <c r="BQ1434" s="41"/>
      <c r="BR1434" s="41"/>
      <c r="BS1434" s="41"/>
      <c r="BT1434" s="41"/>
      <c r="BU1434" s="41"/>
      <c r="BV1434" s="41"/>
      <c r="BW1434" s="41"/>
      <c r="BX1434" s="41"/>
      <c r="BY1434" s="41"/>
      <c r="BZ1434" s="41"/>
      <c r="CA1434" s="41"/>
      <c r="CB1434" s="41"/>
      <c r="CC1434" s="41"/>
      <c r="CD1434" s="41"/>
      <c r="CE1434" s="41"/>
      <c r="CF1434" s="41"/>
      <c r="CG1434" s="41"/>
      <c r="CH1434" s="41"/>
      <c r="CI1434" s="41"/>
    </row>
    <row r="1435" spans="3:87" x14ac:dyDescent="0.5">
      <c r="C1435" s="41"/>
      <c r="D1435" s="41"/>
      <c r="E1435" s="41"/>
      <c r="F1435" s="41"/>
      <c r="G1435" s="41"/>
      <c r="H1435" s="41"/>
      <c r="I1435" s="41"/>
      <c r="J1435" s="41"/>
      <c r="K1435" s="41"/>
      <c r="L1435" s="41"/>
      <c r="M1435" s="41"/>
      <c r="N1435" s="41"/>
      <c r="O1435" s="41"/>
      <c r="P1435" s="41"/>
      <c r="Q1435" s="41"/>
      <c r="R1435" s="41"/>
      <c r="S1435" s="41"/>
      <c r="T1435" s="41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1"/>
      <c r="AE1435" s="41"/>
      <c r="AF1435" s="41"/>
      <c r="AG1435" s="41"/>
      <c r="AH1435" s="41"/>
      <c r="AI1435" s="41"/>
      <c r="AJ1435" s="41"/>
      <c r="AK1435" s="41"/>
      <c r="AL1435" s="41"/>
      <c r="AM1435" s="41"/>
      <c r="AN1435" s="41"/>
      <c r="AO1435" s="41"/>
      <c r="AP1435" s="41"/>
      <c r="AQ1435" s="41"/>
      <c r="AR1435" s="41"/>
      <c r="AS1435" s="41"/>
      <c r="AT1435" s="41"/>
      <c r="AU1435" s="41"/>
      <c r="AV1435" s="41"/>
      <c r="AW1435" s="41"/>
      <c r="AX1435" s="41"/>
      <c r="AY1435" s="41"/>
      <c r="AZ1435" s="41"/>
      <c r="BA1435" s="41"/>
      <c r="BB1435" s="41"/>
      <c r="BC1435" s="41"/>
      <c r="BD1435" s="41"/>
      <c r="BE1435" s="41"/>
      <c r="BF1435" s="41"/>
      <c r="BG1435" s="41"/>
      <c r="BH1435" s="41"/>
      <c r="BI1435" s="41"/>
      <c r="BJ1435" s="41"/>
      <c r="BK1435" s="41"/>
      <c r="BL1435" s="41"/>
      <c r="BM1435" s="41"/>
      <c r="BN1435" s="41"/>
      <c r="BO1435" s="41"/>
      <c r="BP1435" s="41"/>
      <c r="BQ1435" s="41"/>
      <c r="BR1435" s="41"/>
      <c r="BS1435" s="41"/>
      <c r="BT1435" s="41"/>
      <c r="BU1435" s="41"/>
      <c r="BV1435" s="41"/>
      <c r="BW1435" s="41"/>
      <c r="BX1435" s="41"/>
      <c r="BY1435" s="41"/>
      <c r="BZ1435" s="41"/>
      <c r="CA1435" s="41"/>
      <c r="CB1435" s="41"/>
      <c r="CC1435" s="41"/>
      <c r="CD1435" s="41"/>
      <c r="CE1435" s="41"/>
      <c r="CF1435" s="41"/>
      <c r="CG1435" s="41"/>
      <c r="CH1435" s="41"/>
      <c r="CI1435" s="41"/>
    </row>
    <row r="1436" spans="3:87" x14ac:dyDescent="0.5">
      <c r="C1436" s="41"/>
      <c r="D1436" s="41"/>
      <c r="E1436" s="41"/>
      <c r="F1436" s="41"/>
      <c r="G1436" s="41"/>
      <c r="H1436" s="41"/>
      <c r="I1436" s="41"/>
      <c r="J1436" s="41"/>
      <c r="K1436" s="41"/>
      <c r="L1436" s="41"/>
      <c r="M1436" s="41"/>
      <c r="N1436" s="41"/>
      <c r="O1436" s="41"/>
      <c r="P1436" s="41"/>
      <c r="Q1436" s="41"/>
      <c r="R1436" s="41"/>
      <c r="S1436" s="41"/>
      <c r="T1436" s="41"/>
      <c r="U1436" s="41"/>
      <c r="V1436" s="41"/>
      <c r="W1436" s="41"/>
      <c r="X1436" s="41"/>
      <c r="Y1436" s="41"/>
      <c r="Z1436" s="41"/>
      <c r="AA1436" s="41"/>
      <c r="AB1436" s="41"/>
      <c r="AC1436" s="41"/>
      <c r="AD1436" s="41"/>
      <c r="AE1436" s="41"/>
      <c r="AF1436" s="41"/>
      <c r="AG1436" s="41"/>
      <c r="AH1436" s="41"/>
      <c r="AI1436" s="41"/>
      <c r="AJ1436" s="41"/>
      <c r="AK1436" s="41"/>
      <c r="AL1436" s="41"/>
      <c r="AM1436" s="41"/>
      <c r="AN1436" s="41"/>
      <c r="AO1436" s="41"/>
      <c r="AP1436" s="41"/>
      <c r="AQ1436" s="41"/>
      <c r="AR1436" s="41"/>
      <c r="AS1436" s="41"/>
      <c r="AT1436" s="41"/>
      <c r="AU1436" s="41"/>
      <c r="AV1436" s="41"/>
      <c r="AW1436" s="41"/>
      <c r="AX1436" s="41"/>
      <c r="AY1436" s="41"/>
      <c r="AZ1436" s="41"/>
      <c r="BA1436" s="41"/>
      <c r="BB1436" s="41"/>
      <c r="BC1436" s="41"/>
      <c r="BD1436" s="41"/>
      <c r="BE1436" s="41"/>
      <c r="BF1436" s="41"/>
      <c r="BG1436" s="41"/>
      <c r="BH1436" s="41"/>
      <c r="BI1436" s="41"/>
      <c r="BJ1436" s="41"/>
      <c r="BK1436" s="41"/>
      <c r="BL1436" s="41"/>
      <c r="BM1436" s="41"/>
      <c r="BN1436" s="41"/>
      <c r="BO1436" s="41"/>
      <c r="BP1436" s="41"/>
      <c r="BQ1436" s="41"/>
      <c r="BR1436" s="41"/>
      <c r="BS1436" s="41"/>
      <c r="BT1436" s="41"/>
      <c r="BU1436" s="41"/>
      <c r="BV1436" s="41"/>
      <c r="BW1436" s="41"/>
      <c r="BX1436" s="41"/>
      <c r="BY1436" s="41"/>
      <c r="BZ1436" s="41"/>
      <c r="CA1436" s="41"/>
      <c r="CB1436" s="41"/>
      <c r="CC1436" s="41"/>
      <c r="CD1436" s="41"/>
      <c r="CE1436" s="41"/>
      <c r="CF1436" s="41"/>
      <c r="CG1436" s="41"/>
      <c r="CH1436" s="41"/>
      <c r="CI1436" s="41"/>
    </row>
    <row r="1437" spans="3:87" x14ac:dyDescent="0.5">
      <c r="C1437" s="41"/>
      <c r="D1437" s="41"/>
      <c r="E1437" s="41"/>
      <c r="F1437" s="41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1"/>
      <c r="AE1437" s="41"/>
      <c r="AF1437" s="41"/>
      <c r="AG1437" s="41"/>
      <c r="AH1437" s="41"/>
      <c r="AI1437" s="41"/>
      <c r="AJ1437" s="41"/>
      <c r="AK1437" s="41"/>
      <c r="AL1437" s="41"/>
      <c r="AM1437" s="41"/>
      <c r="AN1437" s="41"/>
      <c r="AO1437" s="41"/>
      <c r="AP1437" s="41"/>
      <c r="AQ1437" s="41"/>
      <c r="AR1437" s="41"/>
      <c r="AS1437" s="41"/>
      <c r="AT1437" s="41"/>
      <c r="AU1437" s="41"/>
      <c r="AV1437" s="41"/>
      <c r="AW1437" s="41"/>
      <c r="AX1437" s="41"/>
      <c r="AY1437" s="41"/>
      <c r="AZ1437" s="41"/>
      <c r="BA1437" s="41"/>
      <c r="BB1437" s="41"/>
      <c r="BC1437" s="41"/>
      <c r="BD1437" s="41"/>
      <c r="BE1437" s="41"/>
      <c r="BF1437" s="41"/>
      <c r="BG1437" s="41"/>
      <c r="BH1437" s="41"/>
      <c r="BI1437" s="41"/>
      <c r="BJ1437" s="41"/>
      <c r="BK1437" s="41"/>
      <c r="BL1437" s="41"/>
      <c r="BM1437" s="41"/>
      <c r="BN1437" s="41"/>
      <c r="BO1437" s="41"/>
      <c r="BP1437" s="41"/>
      <c r="BQ1437" s="41"/>
      <c r="BR1437" s="41"/>
      <c r="BS1437" s="41"/>
      <c r="BT1437" s="41"/>
      <c r="BU1437" s="41"/>
      <c r="BV1437" s="41"/>
      <c r="BW1437" s="41"/>
      <c r="BX1437" s="41"/>
      <c r="BY1437" s="41"/>
      <c r="BZ1437" s="41"/>
      <c r="CA1437" s="41"/>
      <c r="CB1437" s="41"/>
      <c r="CC1437" s="41"/>
      <c r="CD1437" s="41"/>
      <c r="CE1437" s="41"/>
      <c r="CF1437" s="41"/>
      <c r="CG1437" s="41"/>
      <c r="CH1437" s="41"/>
      <c r="CI1437" s="41"/>
    </row>
    <row r="1438" spans="3:87" x14ac:dyDescent="0.5">
      <c r="C1438" s="41"/>
      <c r="D1438" s="41"/>
      <c r="E1438" s="41"/>
      <c r="F1438" s="41"/>
      <c r="G1438" s="41"/>
      <c r="H1438" s="41"/>
      <c r="I1438" s="41"/>
      <c r="J1438" s="41"/>
      <c r="K1438" s="41"/>
      <c r="L1438" s="41"/>
      <c r="M1438" s="41"/>
      <c r="N1438" s="41"/>
      <c r="O1438" s="41"/>
      <c r="P1438" s="41"/>
      <c r="Q1438" s="41"/>
      <c r="R1438" s="41"/>
      <c r="S1438" s="41"/>
      <c r="T1438" s="41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1"/>
      <c r="AE1438" s="41"/>
      <c r="AF1438" s="41"/>
      <c r="AG1438" s="41"/>
      <c r="AH1438" s="41"/>
      <c r="AI1438" s="41"/>
      <c r="AJ1438" s="41"/>
      <c r="AK1438" s="41"/>
      <c r="AL1438" s="41"/>
      <c r="AM1438" s="41"/>
      <c r="AN1438" s="41"/>
      <c r="AO1438" s="41"/>
      <c r="AP1438" s="41"/>
      <c r="AQ1438" s="41"/>
      <c r="AR1438" s="41"/>
      <c r="AS1438" s="41"/>
      <c r="AT1438" s="41"/>
      <c r="AU1438" s="41"/>
      <c r="AV1438" s="41"/>
      <c r="AW1438" s="41"/>
      <c r="AX1438" s="41"/>
      <c r="AY1438" s="41"/>
      <c r="AZ1438" s="41"/>
      <c r="BA1438" s="41"/>
      <c r="BB1438" s="41"/>
      <c r="BC1438" s="41"/>
      <c r="BD1438" s="41"/>
      <c r="BE1438" s="41"/>
      <c r="BF1438" s="41"/>
      <c r="BG1438" s="41"/>
      <c r="BH1438" s="41"/>
      <c r="BI1438" s="41"/>
      <c r="BJ1438" s="41"/>
      <c r="BK1438" s="41"/>
      <c r="BL1438" s="41"/>
      <c r="BM1438" s="41"/>
      <c r="BN1438" s="41"/>
      <c r="BO1438" s="41"/>
      <c r="BP1438" s="41"/>
      <c r="BQ1438" s="41"/>
      <c r="BR1438" s="41"/>
      <c r="BS1438" s="41"/>
      <c r="BT1438" s="41"/>
      <c r="BU1438" s="41"/>
      <c r="BV1438" s="41"/>
      <c r="BW1438" s="41"/>
      <c r="BX1438" s="41"/>
      <c r="BY1438" s="41"/>
      <c r="BZ1438" s="41"/>
      <c r="CA1438" s="41"/>
      <c r="CB1438" s="41"/>
      <c r="CC1438" s="41"/>
      <c r="CD1438" s="41"/>
      <c r="CE1438" s="41"/>
      <c r="CF1438" s="41"/>
      <c r="CG1438" s="41"/>
      <c r="CH1438" s="41"/>
      <c r="CI1438" s="41"/>
    </row>
    <row r="1439" spans="3:87" x14ac:dyDescent="0.5">
      <c r="C1439" s="41"/>
      <c r="D1439" s="41"/>
      <c r="E1439" s="41"/>
      <c r="F1439" s="41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  <c r="Q1439" s="41"/>
      <c r="R1439" s="41"/>
      <c r="S1439" s="41"/>
      <c r="T1439" s="41"/>
      <c r="U1439" s="41"/>
      <c r="V1439" s="41"/>
      <c r="W1439" s="41"/>
      <c r="X1439" s="41"/>
      <c r="Y1439" s="41"/>
      <c r="Z1439" s="41"/>
      <c r="AA1439" s="41"/>
      <c r="AB1439" s="41"/>
      <c r="AC1439" s="41"/>
      <c r="AD1439" s="41"/>
      <c r="AE1439" s="41"/>
      <c r="AF1439" s="41"/>
      <c r="AG1439" s="41"/>
      <c r="AH1439" s="41"/>
      <c r="AI1439" s="41"/>
      <c r="AJ1439" s="41"/>
      <c r="AK1439" s="41"/>
      <c r="AL1439" s="41"/>
      <c r="AM1439" s="41"/>
      <c r="AN1439" s="41"/>
      <c r="AO1439" s="41"/>
      <c r="AP1439" s="41"/>
      <c r="AQ1439" s="41"/>
      <c r="AR1439" s="41"/>
      <c r="AS1439" s="41"/>
      <c r="AT1439" s="41"/>
      <c r="AU1439" s="41"/>
      <c r="AV1439" s="41"/>
      <c r="AW1439" s="41"/>
      <c r="AX1439" s="41"/>
      <c r="AY1439" s="41"/>
      <c r="AZ1439" s="41"/>
      <c r="BA1439" s="41"/>
      <c r="BB1439" s="41"/>
      <c r="BC1439" s="41"/>
      <c r="BD1439" s="41"/>
      <c r="BE1439" s="41"/>
      <c r="BF1439" s="41"/>
      <c r="BG1439" s="41"/>
      <c r="BH1439" s="41"/>
      <c r="BI1439" s="41"/>
      <c r="BJ1439" s="41"/>
      <c r="BK1439" s="41"/>
      <c r="BL1439" s="41"/>
      <c r="BM1439" s="41"/>
      <c r="BN1439" s="41"/>
      <c r="BO1439" s="41"/>
      <c r="BP1439" s="41"/>
      <c r="BQ1439" s="41"/>
      <c r="BR1439" s="41"/>
      <c r="BS1439" s="41"/>
      <c r="BT1439" s="41"/>
      <c r="BU1439" s="41"/>
      <c r="BV1439" s="41"/>
      <c r="BW1439" s="41"/>
      <c r="BX1439" s="41"/>
      <c r="BY1439" s="41"/>
      <c r="BZ1439" s="41"/>
      <c r="CA1439" s="41"/>
      <c r="CB1439" s="41"/>
      <c r="CC1439" s="41"/>
      <c r="CD1439" s="41"/>
      <c r="CE1439" s="41"/>
      <c r="CF1439" s="41"/>
      <c r="CG1439" s="41"/>
      <c r="CH1439" s="41"/>
      <c r="CI1439" s="41"/>
    </row>
    <row r="1440" spans="3:87" x14ac:dyDescent="0.5">
      <c r="C1440" s="41"/>
      <c r="D1440" s="41"/>
      <c r="E1440" s="41"/>
      <c r="F1440" s="41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  <c r="Q1440" s="41"/>
      <c r="R1440" s="41"/>
      <c r="S1440" s="41"/>
      <c r="T1440" s="41"/>
      <c r="U1440" s="41"/>
      <c r="V1440" s="41"/>
      <c r="W1440" s="41"/>
      <c r="X1440" s="41"/>
      <c r="Y1440" s="41"/>
      <c r="Z1440" s="41"/>
      <c r="AA1440" s="41"/>
      <c r="AB1440" s="41"/>
      <c r="AC1440" s="41"/>
      <c r="AD1440" s="41"/>
      <c r="AE1440" s="41"/>
      <c r="AF1440" s="41"/>
      <c r="AG1440" s="41"/>
      <c r="AH1440" s="41"/>
      <c r="AI1440" s="41"/>
      <c r="AJ1440" s="41"/>
      <c r="AK1440" s="41"/>
      <c r="AL1440" s="41"/>
      <c r="AM1440" s="41"/>
      <c r="AN1440" s="41"/>
      <c r="AO1440" s="41"/>
      <c r="AP1440" s="41"/>
      <c r="AQ1440" s="41"/>
      <c r="AR1440" s="41"/>
      <c r="AS1440" s="41"/>
      <c r="AT1440" s="41"/>
      <c r="AU1440" s="41"/>
      <c r="AV1440" s="41"/>
      <c r="AW1440" s="41"/>
      <c r="AX1440" s="41"/>
      <c r="AY1440" s="41"/>
      <c r="AZ1440" s="41"/>
      <c r="BA1440" s="41"/>
      <c r="BB1440" s="41"/>
      <c r="BC1440" s="41"/>
      <c r="BD1440" s="41"/>
      <c r="BE1440" s="41"/>
      <c r="BF1440" s="41"/>
      <c r="BG1440" s="41"/>
      <c r="BH1440" s="41"/>
      <c r="BI1440" s="41"/>
      <c r="BJ1440" s="41"/>
      <c r="BK1440" s="41"/>
      <c r="BL1440" s="41"/>
      <c r="BM1440" s="41"/>
      <c r="BN1440" s="41"/>
      <c r="BO1440" s="41"/>
      <c r="BP1440" s="41"/>
      <c r="BQ1440" s="41"/>
      <c r="BR1440" s="41"/>
      <c r="BS1440" s="41"/>
      <c r="BT1440" s="41"/>
      <c r="BU1440" s="41"/>
      <c r="BV1440" s="41"/>
      <c r="BW1440" s="41"/>
      <c r="BX1440" s="41"/>
      <c r="BY1440" s="41"/>
      <c r="BZ1440" s="41"/>
      <c r="CA1440" s="41"/>
      <c r="CB1440" s="41"/>
      <c r="CC1440" s="41"/>
      <c r="CD1440" s="41"/>
      <c r="CE1440" s="41"/>
      <c r="CF1440" s="41"/>
      <c r="CG1440" s="41"/>
      <c r="CH1440" s="41"/>
      <c r="CI1440" s="41"/>
    </row>
    <row r="1441" spans="3:87" x14ac:dyDescent="0.5">
      <c r="C1441" s="41"/>
      <c r="D1441" s="41"/>
      <c r="E1441" s="41"/>
      <c r="F1441" s="41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41"/>
      <c r="S1441" s="41"/>
      <c r="T1441" s="41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  <c r="AG1441" s="41"/>
      <c r="AH1441" s="41"/>
      <c r="AI1441" s="41"/>
      <c r="AJ1441" s="41"/>
      <c r="AK1441" s="41"/>
      <c r="AL1441" s="41"/>
      <c r="AM1441" s="41"/>
      <c r="AN1441" s="41"/>
      <c r="AO1441" s="41"/>
      <c r="AP1441" s="41"/>
      <c r="AQ1441" s="41"/>
      <c r="AR1441" s="41"/>
      <c r="AS1441" s="41"/>
      <c r="AT1441" s="41"/>
      <c r="AU1441" s="41"/>
      <c r="AV1441" s="41"/>
      <c r="AW1441" s="41"/>
      <c r="AX1441" s="41"/>
      <c r="AY1441" s="41"/>
      <c r="AZ1441" s="41"/>
      <c r="BA1441" s="41"/>
      <c r="BB1441" s="41"/>
      <c r="BC1441" s="41"/>
      <c r="BD1441" s="41"/>
      <c r="BE1441" s="41"/>
      <c r="BF1441" s="41"/>
      <c r="BG1441" s="41"/>
      <c r="BH1441" s="41"/>
      <c r="BI1441" s="41"/>
      <c r="BJ1441" s="41"/>
      <c r="BK1441" s="41"/>
      <c r="BL1441" s="41"/>
      <c r="BM1441" s="41"/>
      <c r="BN1441" s="41"/>
      <c r="BO1441" s="41"/>
      <c r="BP1441" s="41"/>
      <c r="BQ1441" s="41"/>
      <c r="BR1441" s="41"/>
      <c r="BS1441" s="41"/>
      <c r="BT1441" s="41"/>
      <c r="BU1441" s="41"/>
      <c r="BV1441" s="41"/>
      <c r="BW1441" s="41"/>
      <c r="BX1441" s="41"/>
      <c r="BY1441" s="41"/>
      <c r="BZ1441" s="41"/>
      <c r="CA1441" s="41"/>
      <c r="CB1441" s="41"/>
      <c r="CC1441" s="41"/>
      <c r="CD1441" s="41"/>
      <c r="CE1441" s="41"/>
      <c r="CF1441" s="41"/>
      <c r="CG1441" s="41"/>
      <c r="CH1441" s="41"/>
      <c r="CI1441" s="41"/>
    </row>
    <row r="1442" spans="3:87" x14ac:dyDescent="0.5">
      <c r="C1442" s="41"/>
      <c r="D1442" s="41"/>
      <c r="E1442" s="41"/>
      <c r="F1442" s="41"/>
      <c r="G1442" s="41"/>
      <c r="H1442" s="41"/>
      <c r="I1442" s="41"/>
      <c r="J1442" s="41"/>
      <c r="K1442" s="41"/>
      <c r="L1442" s="41"/>
      <c r="M1442" s="41"/>
      <c r="N1442" s="41"/>
      <c r="O1442" s="41"/>
      <c r="P1442" s="41"/>
      <c r="Q1442" s="41"/>
      <c r="R1442" s="41"/>
      <c r="S1442" s="41"/>
      <c r="T1442" s="41"/>
      <c r="U1442" s="41"/>
      <c r="V1442" s="41"/>
      <c r="W1442" s="41"/>
      <c r="X1442" s="41"/>
      <c r="Y1442" s="41"/>
      <c r="Z1442" s="41"/>
      <c r="AA1442" s="41"/>
      <c r="AB1442" s="41"/>
      <c r="AC1442" s="41"/>
      <c r="AD1442" s="41"/>
      <c r="AE1442" s="41"/>
      <c r="AF1442" s="41"/>
      <c r="AG1442" s="41"/>
      <c r="AH1442" s="41"/>
      <c r="AI1442" s="41"/>
      <c r="AJ1442" s="41"/>
      <c r="AK1442" s="41"/>
      <c r="AL1442" s="41"/>
      <c r="AM1442" s="41"/>
      <c r="AN1442" s="41"/>
      <c r="AO1442" s="41"/>
      <c r="AP1442" s="41"/>
      <c r="AQ1442" s="41"/>
      <c r="AR1442" s="41"/>
      <c r="AS1442" s="41"/>
      <c r="AT1442" s="41"/>
      <c r="AU1442" s="41"/>
      <c r="AV1442" s="41"/>
      <c r="AW1442" s="41"/>
      <c r="AX1442" s="41"/>
      <c r="AY1442" s="41"/>
      <c r="AZ1442" s="41"/>
      <c r="BA1442" s="41"/>
      <c r="BB1442" s="41"/>
      <c r="BC1442" s="41"/>
      <c r="BD1442" s="41"/>
      <c r="BE1442" s="41"/>
      <c r="BF1442" s="41"/>
      <c r="BG1442" s="41"/>
      <c r="BH1442" s="41"/>
      <c r="BI1442" s="41"/>
      <c r="BJ1442" s="41"/>
      <c r="BK1442" s="41"/>
      <c r="BL1442" s="41"/>
      <c r="BM1442" s="41"/>
      <c r="BN1442" s="41"/>
      <c r="BO1442" s="41"/>
      <c r="BP1442" s="41"/>
      <c r="BQ1442" s="41"/>
      <c r="BR1442" s="41"/>
      <c r="BS1442" s="41"/>
      <c r="BT1442" s="41"/>
      <c r="BU1442" s="41"/>
      <c r="BV1442" s="41"/>
      <c r="BW1442" s="41"/>
      <c r="BX1442" s="41"/>
      <c r="BY1442" s="41"/>
      <c r="BZ1442" s="41"/>
      <c r="CA1442" s="41"/>
      <c r="CB1442" s="41"/>
      <c r="CC1442" s="41"/>
      <c r="CD1442" s="41"/>
      <c r="CE1442" s="41"/>
      <c r="CF1442" s="41"/>
      <c r="CG1442" s="41"/>
      <c r="CH1442" s="41"/>
      <c r="CI1442" s="41"/>
    </row>
    <row r="1443" spans="3:87" x14ac:dyDescent="0.5">
      <c r="C1443" s="41"/>
      <c r="D1443" s="41"/>
      <c r="E1443" s="41"/>
      <c r="F1443" s="41"/>
      <c r="G1443" s="41"/>
      <c r="H1443" s="41"/>
      <c r="I1443" s="41"/>
      <c r="J1443" s="41"/>
      <c r="K1443" s="41"/>
      <c r="L1443" s="41"/>
      <c r="M1443" s="41"/>
      <c r="N1443" s="41"/>
      <c r="O1443" s="41"/>
      <c r="P1443" s="41"/>
      <c r="Q1443" s="41"/>
      <c r="R1443" s="41"/>
      <c r="S1443" s="41"/>
      <c r="T1443" s="41"/>
      <c r="U1443" s="41"/>
      <c r="V1443" s="41"/>
      <c r="W1443" s="41"/>
      <c r="X1443" s="41"/>
      <c r="Y1443" s="41"/>
      <c r="Z1443" s="41"/>
      <c r="AA1443" s="41"/>
      <c r="AB1443" s="41"/>
      <c r="AC1443" s="41"/>
      <c r="AD1443" s="41"/>
      <c r="AE1443" s="41"/>
      <c r="AF1443" s="41"/>
      <c r="AG1443" s="41"/>
      <c r="AH1443" s="41"/>
      <c r="AI1443" s="41"/>
      <c r="AJ1443" s="41"/>
      <c r="AK1443" s="41"/>
      <c r="AL1443" s="41"/>
      <c r="AM1443" s="41"/>
      <c r="AN1443" s="41"/>
      <c r="AO1443" s="41"/>
      <c r="AP1443" s="41"/>
      <c r="AQ1443" s="41"/>
      <c r="AR1443" s="41"/>
      <c r="AS1443" s="41"/>
      <c r="AT1443" s="41"/>
      <c r="AU1443" s="41"/>
      <c r="AV1443" s="41"/>
      <c r="AW1443" s="41"/>
      <c r="AX1443" s="41"/>
      <c r="AY1443" s="41"/>
      <c r="AZ1443" s="41"/>
      <c r="BA1443" s="41"/>
      <c r="BB1443" s="41"/>
      <c r="BC1443" s="41"/>
      <c r="BD1443" s="41"/>
      <c r="BE1443" s="41"/>
      <c r="BF1443" s="41"/>
      <c r="BG1443" s="41"/>
      <c r="BH1443" s="41"/>
      <c r="BI1443" s="41"/>
      <c r="BJ1443" s="41"/>
      <c r="BK1443" s="41"/>
      <c r="BL1443" s="41"/>
      <c r="BM1443" s="41"/>
      <c r="BN1443" s="41"/>
      <c r="BO1443" s="41"/>
      <c r="BP1443" s="41"/>
      <c r="BQ1443" s="41"/>
      <c r="BR1443" s="41"/>
      <c r="BS1443" s="41"/>
      <c r="BT1443" s="41"/>
      <c r="BU1443" s="41"/>
      <c r="BV1443" s="41"/>
      <c r="BW1443" s="41"/>
      <c r="BX1443" s="41"/>
      <c r="BY1443" s="41"/>
      <c r="BZ1443" s="41"/>
      <c r="CA1443" s="41"/>
      <c r="CB1443" s="41"/>
      <c r="CC1443" s="41"/>
      <c r="CD1443" s="41"/>
      <c r="CE1443" s="41"/>
      <c r="CF1443" s="41"/>
      <c r="CG1443" s="41"/>
      <c r="CH1443" s="41"/>
      <c r="CI1443" s="41"/>
    </row>
    <row r="1444" spans="3:87" x14ac:dyDescent="0.5">
      <c r="C1444" s="41"/>
      <c r="D1444" s="41"/>
      <c r="E1444" s="41"/>
      <c r="F1444" s="41"/>
      <c r="G1444" s="41"/>
      <c r="H1444" s="41"/>
      <c r="I1444" s="41"/>
      <c r="J1444" s="41"/>
      <c r="K1444" s="41"/>
      <c r="L1444" s="41"/>
      <c r="M1444" s="41"/>
      <c r="N1444" s="41"/>
      <c r="O1444" s="41"/>
      <c r="P1444" s="41"/>
      <c r="Q1444" s="41"/>
      <c r="R1444" s="41"/>
      <c r="S1444" s="41"/>
      <c r="T1444" s="41"/>
      <c r="U1444" s="41"/>
      <c r="V1444" s="41"/>
      <c r="W1444" s="41"/>
      <c r="X1444" s="41"/>
      <c r="Y1444" s="41"/>
      <c r="Z1444" s="41"/>
      <c r="AA1444" s="41"/>
      <c r="AB1444" s="41"/>
      <c r="AC1444" s="41"/>
      <c r="AD1444" s="41"/>
      <c r="AE1444" s="41"/>
      <c r="AF1444" s="41"/>
      <c r="AG1444" s="41"/>
      <c r="AH1444" s="41"/>
      <c r="AI1444" s="41"/>
      <c r="AJ1444" s="41"/>
      <c r="AK1444" s="41"/>
      <c r="AL1444" s="41"/>
      <c r="AM1444" s="41"/>
      <c r="AN1444" s="41"/>
      <c r="AO1444" s="41"/>
      <c r="AP1444" s="41"/>
      <c r="AQ1444" s="41"/>
      <c r="AR1444" s="41"/>
      <c r="AS1444" s="41"/>
      <c r="AT1444" s="41"/>
      <c r="AU1444" s="41"/>
      <c r="AV1444" s="41"/>
      <c r="AW1444" s="41"/>
      <c r="AX1444" s="41"/>
      <c r="AY1444" s="41"/>
      <c r="AZ1444" s="41"/>
      <c r="BA1444" s="41"/>
      <c r="BB1444" s="41"/>
      <c r="BC1444" s="41"/>
      <c r="BD1444" s="41"/>
      <c r="BE1444" s="41"/>
      <c r="BF1444" s="41"/>
      <c r="BG1444" s="41"/>
      <c r="BH1444" s="41"/>
      <c r="BI1444" s="41"/>
      <c r="BJ1444" s="41"/>
      <c r="BK1444" s="41"/>
      <c r="BL1444" s="41"/>
      <c r="BM1444" s="41"/>
      <c r="BN1444" s="41"/>
      <c r="BO1444" s="41"/>
      <c r="BP1444" s="41"/>
      <c r="BQ1444" s="41"/>
      <c r="BR1444" s="41"/>
      <c r="BS1444" s="41"/>
      <c r="BT1444" s="41"/>
      <c r="BU1444" s="41"/>
      <c r="BV1444" s="41"/>
      <c r="BW1444" s="41"/>
      <c r="BX1444" s="41"/>
      <c r="BY1444" s="41"/>
      <c r="BZ1444" s="41"/>
      <c r="CA1444" s="41"/>
      <c r="CB1444" s="41"/>
      <c r="CC1444" s="41"/>
      <c r="CD1444" s="41"/>
      <c r="CE1444" s="41"/>
      <c r="CF1444" s="41"/>
      <c r="CG1444" s="41"/>
      <c r="CH1444" s="41"/>
      <c r="CI1444" s="41"/>
    </row>
    <row r="1445" spans="3:87" x14ac:dyDescent="0.5">
      <c r="C1445" s="41"/>
      <c r="D1445" s="41"/>
      <c r="E1445" s="41"/>
      <c r="F1445" s="41"/>
      <c r="G1445" s="41"/>
      <c r="H1445" s="41"/>
      <c r="I1445" s="41"/>
      <c r="J1445" s="41"/>
      <c r="K1445" s="41"/>
      <c r="L1445" s="41"/>
      <c r="M1445" s="41"/>
      <c r="N1445" s="41"/>
      <c r="O1445" s="41"/>
      <c r="P1445" s="41"/>
      <c r="Q1445" s="41"/>
      <c r="R1445" s="41"/>
      <c r="S1445" s="41"/>
      <c r="T1445" s="41"/>
      <c r="U1445" s="41"/>
      <c r="V1445" s="41"/>
      <c r="W1445" s="41"/>
      <c r="X1445" s="41"/>
      <c r="Y1445" s="41"/>
      <c r="Z1445" s="41"/>
      <c r="AA1445" s="41"/>
      <c r="AB1445" s="41"/>
      <c r="AC1445" s="41"/>
      <c r="AD1445" s="41"/>
      <c r="AE1445" s="41"/>
      <c r="AF1445" s="41"/>
      <c r="AG1445" s="41"/>
      <c r="AH1445" s="41"/>
      <c r="AI1445" s="41"/>
      <c r="AJ1445" s="41"/>
      <c r="AK1445" s="41"/>
      <c r="AL1445" s="41"/>
      <c r="AM1445" s="41"/>
      <c r="AN1445" s="41"/>
      <c r="AO1445" s="41"/>
      <c r="AP1445" s="41"/>
      <c r="AQ1445" s="41"/>
      <c r="AR1445" s="41"/>
      <c r="AS1445" s="41"/>
      <c r="AT1445" s="41"/>
      <c r="AU1445" s="41"/>
      <c r="AV1445" s="41"/>
      <c r="AW1445" s="41"/>
      <c r="AX1445" s="41"/>
      <c r="AY1445" s="41"/>
      <c r="AZ1445" s="41"/>
      <c r="BA1445" s="41"/>
      <c r="BB1445" s="41"/>
      <c r="BC1445" s="41"/>
      <c r="BD1445" s="41"/>
      <c r="BE1445" s="41"/>
      <c r="BF1445" s="41"/>
      <c r="BG1445" s="41"/>
      <c r="BH1445" s="41"/>
      <c r="BI1445" s="41"/>
      <c r="BJ1445" s="41"/>
      <c r="BK1445" s="41"/>
      <c r="BL1445" s="41"/>
      <c r="BM1445" s="41"/>
      <c r="BN1445" s="41"/>
      <c r="BO1445" s="41"/>
      <c r="BP1445" s="41"/>
      <c r="BQ1445" s="41"/>
      <c r="BR1445" s="41"/>
      <c r="BS1445" s="41"/>
      <c r="BT1445" s="41"/>
      <c r="BU1445" s="41"/>
      <c r="BV1445" s="41"/>
      <c r="BW1445" s="41"/>
      <c r="BX1445" s="41"/>
      <c r="BY1445" s="41"/>
      <c r="BZ1445" s="41"/>
      <c r="CA1445" s="41"/>
      <c r="CB1445" s="41"/>
      <c r="CC1445" s="41"/>
      <c r="CD1445" s="41"/>
      <c r="CE1445" s="41"/>
      <c r="CF1445" s="41"/>
      <c r="CG1445" s="41"/>
      <c r="CH1445" s="41"/>
      <c r="CI1445" s="41"/>
    </row>
    <row r="1446" spans="3:87" x14ac:dyDescent="0.5">
      <c r="C1446" s="41"/>
      <c r="D1446" s="41"/>
      <c r="E1446" s="41"/>
      <c r="F1446" s="41"/>
      <c r="G1446" s="41"/>
      <c r="H1446" s="41"/>
      <c r="I1446" s="41"/>
      <c r="J1446" s="41"/>
      <c r="K1446" s="41"/>
      <c r="L1446" s="41"/>
      <c r="M1446" s="41"/>
      <c r="N1446" s="41"/>
      <c r="O1446" s="41"/>
      <c r="P1446" s="41"/>
      <c r="Q1446" s="41"/>
      <c r="R1446" s="41"/>
      <c r="S1446" s="41"/>
      <c r="T1446" s="41"/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1"/>
      <c r="AE1446" s="41"/>
      <c r="AF1446" s="41"/>
      <c r="AG1446" s="41"/>
      <c r="AH1446" s="41"/>
      <c r="AI1446" s="41"/>
      <c r="AJ1446" s="41"/>
      <c r="AK1446" s="41"/>
      <c r="AL1446" s="41"/>
      <c r="AM1446" s="41"/>
      <c r="AN1446" s="41"/>
      <c r="AO1446" s="41"/>
      <c r="AP1446" s="41"/>
      <c r="AQ1446" s="41"/>
      <c r="AR1446" s="41"/>
      <c r="AS1446" s="41"/>
      <c r="AT1446" s="41"/>
      <c r="AU1446" s="41"/>
      <c r="AV1446" s="41"/>
      <c r="AW1446" s="41"/>
      <c r="AX1446" s="41"/>
      <c r="AY1446" s="41"/>
      <c r="AZ1446" s="41"/>
      <c r="BA1446" s="41"/>
      <c r="BB1446" s="41"/>
      <c r="BC1446" s="41"/>
      <c r="BD1446" s="41"/>
      <c r="BE1446" s="41"/>
      <c r="BF1446" s="41"/>
      <c r="BG1446" s="41"/>
      <c r="BH1446" s="41"/>
      <c r="BI1446" s="41"/>
      <c r="BJ1446" s="41"/>
      <c r="BK1446" s="41"/>
      <c r="BL1446" s="41"/>
      <c r="BM1446" s="41"/>
      <c r="BN1446" s="41"/>
      <c r="BO1446" s="41"/>
      <c r="BP1446" s="41"/>
      <c r="BQ1446" s="41"/>
      <c r="BR1446" s="41"/>
      <c r="BS1446" s="41"/>
      <c r="BT1446" s="41"/>
      <c r="BU1446" s="41"/>
      <c r="BV1446" s="41"/>
      <c r="BW1446" s="41"/>
      <c r="BX1446" s="41"/>
      <c r="BY1446" s="41"/>
      <c r="BZ1446" s="41"/>
      <c r="CA1446" s="41"/>
      <c r="CB1446" s="41"/>
      <c r="CC1446" s="41"/>
      <c r="CD1446" s="41"/>
      <c r="CE1446" s="41"/>
      <c r="CF1446" s="41"/>
      <c r="CG1446" s="41"/>
      <c r="CH1446" s="41"/>
      <c r="CI1446" s="41"/>
    </row>
    <row r="1447" spans="3:87" x14ac:dyDescent="0.5">
      <c r="C1447" s="41"/>
      <c r="D1447" s="41"/>
      <c r="E1447" s="41"/>
      <c r="F1447" s="41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  <c r="Q1447" s="41"/>
      <c r="R1447" s="41"/>
      <c r="S1447" s="41"/>
      <c r="T1447" s="41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  <c r="AG1447" s="41"/>
      <c r="AH1447" s="41"/>
      <c r="AI1447" s="41"/>
      <c r="AJ1447" s="41"/>
      <c r="AK1447" s="41"/>
      <c r="AL1447" s="41"/>
      <c r="AM1447" s="41"/>
      <c r="AN1447" s="41"/>
      <c r="AO1447" s="41"/>
      <c r="AP1447" s="41"/>
      <c r="AQ1447" s="41"/>
      <c r="AR1447" s="41"/>
      <c r="AS1447" s="41"/>
      <c r="AT1447" s="41"/>
      <c r="AU1447" s="41"/>
      <c r="AV1447" s="41"/>
      <c r="AW1447" s="41"/>
      <c r="AX1447" s="41"/>
      <c r="AY1447" s="41"/>
      <c r="AZ1447" s="41"/>
      <c r="BA1447" s="41"/>
      <c r="BB1447" s="41"/>
      <c r="BC1447" s="41"/>
      <c r="BD1447" s="41"/>
      <c r="BE1447" s="41"/>
      <c r="BF1447" s="41"/>
      <c r="BG1447" s="41"/>
      <c r="BH1447" s="41"/>
      <c r="BI1447" s="41"/>
      <c r="BJ1447" s="41"/>
      <c r="BK1447" s="41"/>
      <c r="BL1447" s="41"/>
      <c r="BM1447" s="41"/>
      <c r="BN1447" s="41"/>
      <c r="BO1447" s="41"/>
      <c r="BP1447" s="41"/>
      <c r="BQ1447" s="41"/>
      <c r="BR1447" s="41"/>
      <c r="BS1447" s="41"/>
      <c r="BT1447" s="41"/>
      <c r="BU1447" s="41"/>
      <c r="BV1447" s="41"/>
      <c r="BW1447" s="41"/>
      <c r="BX1447" s="41"/>
      <c r="BY1447" s="41"/>
      <c r="BZ1447" s="41"/>
      <c r="CA1447" s="41"/>
      <c r="CB1447" s="41"/>
      <c r="CC1447" s="41"/>
      <c r="CD1447" s="41"/>
      <c r="CE1447" s="41"/>
      <c r="CF1447" s="41"/>
      <c r="CG1447" s="41"/>
      <c r="CH1447" s="41"/>
      <c r="CI1447" s="41"/>
    </row>
    <row r="1448" spans="3:87" x14ac:dyDescent="0.5">
      <c r="C1448" s="41"/>
      <c r="D1448" s="41"/>
      <c r="E1448" s="41"/>
      <c r="F1448" s="41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  <c r="Q1448" s="41"/>
      <c r="R1448" s="41"/>
      <c r="S1448" s="41"/>
      <c r="T1448" s="41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1"/>
      <c r="AE1448" s="41"/>
      <c r="AF1448" s="41"/>
      <c r="AG1448" s="41"/>
      <c r="AH1448" s="41"/>
      <c r="AI1448" s="41"/>
      <c r="AJ1448" s="41"/>
      <c r="AK1448" s="41"/>
      <c r="AL1448" s="41"/>
      <c r="AM1448" s="41"/>
      <c r="AN1448" s="41"/>
      <c r="AO1448" s="41"/>
      <c r="AP1448" s="41"/>
      <c r="AQ1448" s="41"/>
      <c r="AR1448" s="41"/>
      <c r="AS1448" s="41"/>
      <c r="AT1448" s="41"/>
      <c r="AU1448" s="41"/>
      <c r="AV1448" s="41"/>
      <c r="AW1448" s="41"/>
      <c r="AX1448" s="41"/>
      <c r="AY1448" s="41"/>
      <c r="AZ1448" s="41"/>
      <c r="BA1448" s="41"/>
      <c r="BB1448" s="41"/>
      <c r="BC1448" s="41"/>
      <c r="BD1448" s="41"/>
      <c r="BE1448" s="41"/>
      <c r="BF1448" s="41"/>
      <c r="BG1448" s="41"/>
      <c r="BH1448" s="41"/>
      <c r="BI1448" s="41"/>
      <c r="BJ1448" s="41"/>
      <c r="BK1448" s="41"/>
      <c r="BL1448" s="41"/>
      <c r="BM1448" s="41"/>
      <c r="BN1448" s="41"/>
      <c r="BO1448" s="41"/>
      <c r="BP1448" s="41"/>
      <c r="BQ1448" s="41"/>
      <c r="BR1448" s="41"/>
      <c r="BS1448" s="41"/>
      <c r="BT1448" s="41"/>
      <c r="BU1448" s="41"/>
      <c r="BV1448" s="41"/>
      <c r="BW1448" s="41"/>
      <c r="BX1448" s="41"/>
      <c r="BY1448" s="41"/>
      <c r="BZ1448" s="41"/>
      <c r="CA1448" s="41"/>
      <c r="CB1448" s="41"/>
      <c r="CC1448" s="41"/>
      <c r="CD1448" s="41"/>
      <c r="CE1448" s="41"/>
      <c r="CF1448" s="41"/>
      <c r="CG1448" s="41"/>
      <c r="CH1448" s="41"/>
      <c r="CI1448" s="41"/>
    </row>
    <row r="1449" spans="3:87" x14ac:dyDescent="0.5">
      <c r="C1449" s="41"/>
      <c r="D1449" s="41"/>
      <c r="E1449" s="41"/>
      <c r="F1449" s="41"/>
      <c r="G1449" s="41"/>
      <c r="H1449" s="41"/>
      <c r="I1449" s="41"/>
      <c r="J1449" s="41"/>
      <c r="K1449" s="41"/>
      <c r="L1449" s="41"/>
      <c r="M1449" s="41"/>
      <c r="N1449" s="41"/>
      <c r="O1449" s="41"/>
      <c r="P1449" s="41"/>
      <c r="Q1449" s="41"/>
      <c r="R1449" s="41"/>
      <c r="S1449" s="41"/>
      <c r="T1449" s="41"/>
      <c r="U1449" s="41"/>
      <c r="V1449" s="41"/>
      <c r="W1449" s="41"/>
      <c r="X1449" s="41"/>
      <c r="Y1449" s="41"/>
      <c r="Z1449" s="41"/>
      <c r="AA1449" s="41"/>
      <c r="AB1449" s="41"/>
      <c r="AC1449" s="41"/>
      <c r="AD1449" s="41"/>
      <c r="AE1449" s="41"/>
      <c r="AF1449" s="41"/>
      <c r="AG1449" s="41"/>
      <c r="AH1449" s="41"/>
      <c r="AI1449" s="41"/>
      <c r="AJ1449" s="41"/>
      <c r="AK1449" s="41"/>
      <c r="AL1449" s="41"/>
      <c r="AM1449" s="41"/>
      <c r="AN1449" s="41"/>
      <c r="AO1449" s="41"/>
      <c r="AP1449" s="41"/>
      <c r="AQ1449" s="41"/>
      <c r="AR1449" s="41"/>
      <c r="AS1449" s="41"/>
      <c r="AT1449" s="41"/>
      <c r="AU1449" s="41"/>
      <c r="AV1449" s="41"/>
      <c r="AW1449" s="41"/>
      <c r="AX1449" s="41"/>
      <c r="AY1449" s="41"/>
      <c r="AZ1449" s="41"/>
      <c r="BA1449" s="41"/>
      <c r="BB1449" s="41"/>
      <c r="BC1449" s="41"/>
      <c r="BD1449" s="41"/>
      <c r="BE1449" s="41"/>
      <c r="BF1449" s="41"/>
      <c r="BG1449" s="41"/>
      <c r="BH1449" s="41"/>
      <c r="BI1449" s="41"/>
      <c r="BJ1449" s="41"/>
      <c r="BK1449" s="41"/>
      <c r="BL1449" s="41"/>
      <c r="BM1449" s="41"/>
      <c r="BN1449" s="41"/>
      <c r="BO1449" s="41"/>
      <c r="BP1449" s="41"/>
      <c r="BQ1449" s="41"/>
      <c r="BR1449" s="41"/>
      <c r="BS1449" s="41"/>
      <c r="BT1449" s="41"/>
      <c r="BU1449" s="41"/>
      <c r="BV1449" s="41"/>
      <c r="BW1449" s="41"/>
      <c r="BX1449" s="41"/>
      <c r="BY1449" s="41"/>
      <c r="BZ1449" s="41"/>
      <c r="CA1449" s="41"/>
      <c r="CB1449" s="41"/>
      <c r="CC1449" s="41"/>
      <c r="CD1449" s="41"/>
      <c r="CE1449" s="41"/>
      <c r="CF1449" s="41"/>
      <c r="CG1449" s="41"/>
      <c r="CH1449" s="41"/>
      <c r="CI1449" s="41"/>
    </row>
    <row r="1450" spans="3:87" x14ac:dyDescent="0.5">
      <c r="C1450" s="41"/>
      <c r="D1450" s="41"/>
      <c r="E1450" s="41"/>
      <c r="F1450" s="41"/>
      <c r="G1450" s="41"/>
      <c r="H1450" s="41"/>
      <c r="I1450" s="41"/>
      <c r="J1450" s="41"/>
      <c r="K1450" s="41"/>
      <c r="L1450" s="41"/>
      <c r="M1450" s="41"/>
      <c r="N1450" s="41"/>
      <c r="O1450" s="41"/>
      <c r="P1450" s="41"/>
      <c r="Q1450" s="41"/>
      <c r="R1450" s="41"/>
      <c r="S1450" s="41"/>
      <c r="T1450" s="41"/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1"/>
      <c r="AE1450" s="41"/>
      <c r="AF1450" s="41"/>
      <c r="AG1450" s="41"/>
      <c r="AH1450" s="41"/>
      <c r="AI1450" s="41"/>
      <c r="AJ1450" s="41"/>
      <c r="AK1450" s="41"/>
      <c r="AL1450" s="41"/>
      <c r="AM1450" s="41"/>
      <c r="AN1450" s="41"/>
      <c r="AO1450" s="41"/>
      <c r="AP1450" s="41"/>
      <c r="AQ1450" s="41"/>
      <c r="AR1450" s="41"/>
      <c r="AS1450" s="41"/>
      <c r="AT1450" s="41"/>
      <c r="AU1450" s="41"/>
      <c r="AV1450" s="41"/>
      <c r="AW1450" s="41"/>
      <c r="AX1450" s="41"/>
      <c r="AY1450" s="41"/>
      <c r="AZ1450" s="41"/>
      <c r="BA1450" s="41"/>
      <c r="BB1450" s="41"/>
      <c r="BC1450" s="41"/>
      <c r="BD1450" s="41"/>
      <c r="BE1450" s="41"/>
      <c r="BF1450" s="41"/>
      <c r="BG1450" s="41"/>
      <c r="BH1450" s="41"/>
      <c r="BI1450" s="41"/>
      <c r="BJ1450" s="41"/>
      <c r="BK1450" s="41"/>
      <c r="BL1450" s="41"/>
      <c r="BM1450" s="41"/>
      <c r="BN1450" s="41"/>
      <c r="BO1450" s="41"/>
      <c r="BP1450" s="41"/>
      <c r="BQ1450" s="41"/>
      <c r="BR1450" s="41"/>
      <c r="BS1450" s="41"/>
      <c r="BT1450" s="41"/>
      <c r="BU1450" s="41"/>
      <c r="BV1450" s="41"/>
      <c r="BW1450" s="41"/>
      <c r="BX1450" s="41"/>
      <c r="BY1450" s="41"/>
      <c r="BZ1450" s="41"/>
      <c r="CA1450" s="41"/>
      <c r="CB1450" s="41"/>
      <c r="CC1450" s="41"/>
      <c r="CD1450" s="41"/>
      <c r="CE1450" s="41"/>
      <c r="CF1450" s="41"/>
      <c r="CG1450" s="41"/>
      <c r="CH1450" s="41"/>
      <c r="CI1450" s="41"/>
    </row>
    <row r="1451" spans="3:87" x14ac:dyDescent="0.5">
      <c r="C1451" s="41"/>
      <c r="D1451" s="41"/>
      <c r="E1451" s="41"/>
      <c r="F1451" s="41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  <c r="AG1451" s="41"/>
      <c r="AH1451" s="41"/>
      <c r="AI1451" s="41"/>
      <c r="AJ1451" s="41"/>
      <c r="AK1451" s="41"/>
      <c r="AL1451" s="41"/>
      <c r="AM1451" s="41"/>
      <c r="AN1451" s="41"/>
      <c r="AO1451" s="41"/>
      <c r="AP1451" s="41"/>
      <c r="AQ1451" s="41"/>
      <c r="AR1451" s="41"/>
      <c r="AS1451" s="41"/>
      <c r="AT1451" s="41"/>
      <c r="AU1451" s="41"/>
      <c r="AV1451" s="41"/>
      <c r="AW1451" s="41"/>
      <c r="AX1451" s="41"/>
      <c r="AY1451" s="41"/>
      <c r="AZ1451" s="41"/>
      <c r="BA1451" s="41"/>
      <c r="BB1451" s="41"/>
      <c r="BC1451" s="41"/>
      <c r="BD1451" s="41"/>
      <c r="BE1451" s="41"/>
      <c r="BF1451" s="41"/>
      <c r="BG1451" s="41"/>
      <c r="BH1451" s="41"/>
      <c r="BI1451" s="41"/>
      <c r="BJ1451" s="41"/>
      <c r="BK1451" s="41"/>
      <c r="BL1451" s="41"/>
      <c r="BM1451" s="41"/>
      <c r="BN1451" s="41"/>
      <c r="BO1451" s="41"/>
      <c r="BP1451" s="41"/>
      <c r="BQ1451" s="41"/>
      <c r="BR1451" s="41"/>
      <c r="BS1451" s="41"/>
      <c r="BT1451" s="41"/>
      <c r="BU1451" s="41"/>
      <c r="BV1451" s="41"/>
      <c r="BW1451" s="41"/>
      <c r="BX1451" s="41"/>
      <c r="BY1451" s="41"/>
      <c r="BZ1451" s="41"/>
      <c r="CA1451" s="41"/>
      <c r="CB1451" s="41"/>
      <c r="CC1451" s="41"/>
      <c r="CD1451" s="41"/>
      <c r="CE1451" s="41"/>
      <c r="CF1451" s="41"/>
      <c r="CG1451" s="41"/>
      <c r="CH1451" s="41"/>
      <c r="CI1451" s="41"/>
    </row>
    <row r="1452" spans="3:87" x14ac:dyDescent="0.5">
      <c r="C1452" s="41"/>
      <c r="D1452" s="41"/>
      <c r="E1452" s="41"/>
      <c r="F1452" s="41"/>
      <c r="G1452" s="41"/>
      <c r="H1452" s="41"/>
      <c r="I1452" s="41"/>
      <c r="J1452" s="41"/>
      <c r="K1452" s="41"/>
      <c r="L1452" s="41"/>
      <c r="M1452" s="41"/>
      <c r="N1452" s="41"/>
      <c r="O1452" s="41"/>
      <c r="P1452" s="41"/>
      <c r="Q1452" s="41"/>
      <c r="R1452" s="41"/>
      <c r="S1452" s="41"/>
      <c r="T1452" s="41"/>
      <c r="U1452" s="41"/>
      <c r="V1452" s="41"/>
      <c r="W1452" s="41"/>
      <c r="X1452" s="41"/>
      <c r="Y1452" s="41"/>
      <c r="Z1452" s="41"/>
      <c r="AA1452" s="41"/>
      <c r="AB1452" s="41"/>
      <c r="AC1452" s="41"/>
      <c r="AD1452" s="41"/>
      <c r="AE1452" s="41"/>
      <c r="AF1452" s="41"/>
      <c r="AG1452" s="41"/>
      <c r="AH1452" s="41"/>
      <c r="AI1452" s="41"/>
      <c r="AJ1452" s="41"/>
      <c r="AK1452" s="41"/>
      <c r="AL1452" s="41"/>
      <c r="AM1452" s="41"/>
      <c r="AN1452" s="41"/>
      <c r="AO1452" s="41"/>
      <c r="AP1452" s="41"/>
      <c r="AQ1452" s="41"/>
      <c r="AR1452" s="41"/>
      <c r="AS1452" s="41"/>
      <c r="AT1452" s="41"/>
      <c r="AU1452" s="41"/>
      <c r="AV1452" s="41"/>
      <c r="AW1452" s="41"/>
      <c r="AX1452" s="41"/>
      <c r="AY1452" s="41"/>
      <c r="AZ1452" s="41"/>
      <c r="BA1452" s="41"/>
      <c r="BB1452" s="41"/>
      <c r="BC1452" s="41"/>
      <c r="BD1452" s="41"/>
      <c r="BE1452" s="41"/>
      <c r="BF1452" s="41"/>
      <c r="BG1452" s="41"/>
      <c r="BH1452" s="41"/>
      <c r="BI1452" s="41"/>
      <c r="BJ1452" s="41"/>
      <c r="BK1452" s="41"/>
      <c r="BL1452" s="41"/>
      <c r="BM1452" s="41"/>
      <c r="BN1452" s="41"/>
      <c r="BO1452" s="41"/>
      <c r="BP1452" s="41"/>
      <c r="BQ1452" s="41"/>
      <c r="BR1452" s="41"/>
      <c r="BS1452" s="41"/>
      <c r="BT1452" s="41"/>
      <c r="BU1452" s="41"/>
      <c r="BV1452" s="41"/>
      <c r="BW1452" s="41"/>
      <c r="BX1452" s="41"/>
      <c r="BY1452" s="41"/>
      <c r="BZ1452" s="41"/>
      <c r="CA1452" s="41"/>
      <c r="CB1452" s="41"/>
      <c r="CC1452" s="41"/>
      <c r="CD1452" s="41"/>
      <c r="CE1452" s="41"/>
      <c r="CF1452" s="41"/>
      <c r="CG1452" s="41"/>
      <c r="CH1452" s="41"/>
      <c r="CI1452" s="41"/>
    </row>
    <row r="1453" spans="3:87" x14ac:dyDescent="0.5">
      <c r="C1453" s="41"/>
      <c r="D1453" s="41"/>
      <c r="E1453" s="41"/>
      <c r="F1453" s="41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  <c r="Q1453" s="41"/>
      <c r="R1453" s="41"/>
      <c r="S1453" s="41"/>
      <c r="T1453" s="41"/>
      <c r="U1453" s="41"/>
      <c r="V1453" s="41"/>
      <c r="W1453" s="41"/>
      <c r="X1453" s="41"/>
      <c r="Y1453" s="41"/>
      <c r="Z1453" s="41"/>
      <c r="AA1453" s="41"/>
      <c r="AB1453" s="41"/>
      <c r="AC1453" s="41"/>
      <c r="AD1453" s="41"/>
      <c r="AE1453" s="41"/>
      <c r="AF1453" s="41"/>
      <c r="AG1453" s="41"/>
      <c r="AH1453" s="41"/>
      <c r="AI1453" s="41"/>
      <c r="AJ1453" s="41"/>
      <c r="AK1453" s="41"/>
      <c r="AL1453" s="41"/>
      <c r="AM1453" s="41"/>
      <c r="AN1453" s="41"/>
      <c r="AO1453" s="41"/>
      <c r="AP1453" s="41"/>
      <c r="AQ1453" s="41"/>
      <c r="AR1453" s="41"/>
      <c r="AS1453" s="41"/>
      <c r="AT1453" s="41"/>
      <c r="AU1453" s="41"/>
      <c r="AV1453" s="41"/>
      <c r="AW1453" s="41"/>
      <c r="AX1453" s="41"/>
      <c r="AY1453" s="41"/>
      <c r="AZ1453" s="41"/>
      <c r="BA1453" s="41"/>
      <c r="BB1453" s="41"/>
      <c r="BC1453" s="41"/>
      <c r="BD1453" s="41"/>
      <c r="BE1453" s="41"/>
      <c r="BF1453" s="41"/>
      <c r="BG1453" s="41"/>
      <c r="BH1453" s="41"/>
      <c r="BI1453" s="41"/>
      <c r="BJ1453" s="41"/>
      <c r="BK1453" s="41"/>
      <c r="BL1453" s="41"/>
      <c r="BM1453" s="41"/>
      <c r="BN1453" s="41"/>
      <c r="BO1453" s="41"/>
      <c r="BP1453" s="41"/>
      <c r="BQ1453" s="41"/>
      <c r="BR1453" s="41"/>
      <c r="BS1453" s="41"/>
      <c r="BT1453" s="41"/>
      <c r="BU1453" s="41"/>
      <c r="BV1453" s="41"/>
      <c r="BW1453" s="41"/>
      <c r="BX1453" s="41"/>
      <c r="BY1453" s="41"/>
      <c r="BZ1453" s="41"/>
      <c r="CA1453" s="41"/>
      <c r="CB1453" s="41"/>
      <c r="CC1453" s="41"/>
      <c r="CD1453" s="41"/>
      <c r="CE1453" s="41"/>
      <c r="CF1453" s="41"/>
      <c r="CG1453" s="41"/>
      <c r="CH1453" s="41"/>
      <c r="CI1453" s="41"/>
    </row>
    <row r="1454" spans="3:87" x14ac:dyDescent="0.5">
      <c r="C1454" s="41"/>
      <c r="D1454" s="41"/>
      <c r="E1454" s="41"/>
      <c r="F1454" s="41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41"/>
      <c r="S1454" s="41"/>
      <c r="T1454" s="41"/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  <c r="AG1454" s="41"/>
      <c r="AH1454" s="41"/>
      <c r="AI1454" s="41"/>
      <c r="AJ1454" s="41"/>
      <c r="AK1454" s="41"/>
      <c r="AL1454" s="41"/>
      <c r="AM1454" s="41"/>
      <c r="AN1454" s="41"/>
      <c r="AO1454" s="41"/>
      <c r="AP1454" s="41"/>
      <c r="AQ1454" s="41"/>
      <c r="AR1454" s="41"/>
      <c r="AS1454" s="41"/>
      <c r="AT1454" s="41"/>
      <c r="AU1454" s="41"/>
      <c r="AV1454" s="41"/>
      <c r="AW1454" s="41"/>
      <c r="AX1454" s="41"/>
      <c r="AY1454" s="41"/>
      <c r="AZ1454" s="41"/>
      <c r="BA1454" s="41"/>
      <c r="BB1454" s="41"/>
      <c r="BC1454" s="41"/>
      <c r="BD1454" s="41"/>
      <c r="BE1454" s="41"/>
      <c r="BF1454" s="41"/>
      <c r="BG1454" s="41"/>
      <c r="BH1454" s="41"/>
      <c r="BI1454" s="41"/>
      <c r="BJ1454" s="41"/>
      <c r="BK1454" s="41"/>
      <c r="BL1454" s="41"/>
      <c r="BM1454" s="41"/>
      <c r="BN1454" s="41"/>
      <c r="BO1454" s="41"/>
      <c r="BP1454" s="41"/>
      <c r="BQ1454" s="41"/>
      <c r="BR1454" s="41"/>
      <c r="BS1454" s="41"/>
      <c r="BT1454" s="41"/>
      <c r="BU1454" s="41"/>
      <c r="BV1454" s="41"/>
      <c r="BW1454" s="41"/>
      <c r="BX1454" s="41"/>
      <c r="BY1454" s="41"/>
      <c r="BZ1454" s="41"/>
      <c r="CA1454" s="41"/>
      <c r="CB1454" s="41"/>
      <c r="CC1454" s="41"/>
      <c r="CD1454" s="41"/>
      <c r="CE1454" s="41"/>
      <c r="CF1454" s="41"/>
      <c r="CG1454" s="41"/>
      <c r="CH1454" s="41"/>
      <c r="CI1454" s="41"/>
    </row>
    <row r="1455" spans="3:87" x14ac:dyDescent="0.5">
      <c r="C1455" s="41"/>
      <c r="D1455" s="41"/>
      <c r="E1455" s="41"/>
      <c r="F1455" s="41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  <c r="Q1455" s="41"/>
      <c r="R1455" s="41"/>
      <c r="S1455" s="41"/>
      <c r="T1455" s="41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1"/>
      <c r="AE1455" s="41"/>
      <c r="AF1455" s="41"/>
      <c r="AG1455" s="41"/>
      <c r="AH1455" s="41"/>
      <c r="AI1455" s="41"/>
      <c r="AJ1455" s="41"/>
      <c r="AK1455" s="41"/>
      <c r="AL1455" s="41"/>
      <c r="AM1455" s="41"/>
      <c r="AN1455" s="41"/>
      <c r="AO1455" s="41"/>
      <c r="AP1455" s="41"/>
      <c r="AQ1455" s="41"/>
      <c r="AR1455" s="41"/>
      <c r="AS1455" s="41"/>
      <c r="AT1455" s="41"/>
      <c r="AU1455" s="41"/>
      <c r="AV1455" s="41"/>
      <c r="AW1455" s="41"/>
      <c r="AX1455" s="41"/>
      <c r="AY1455" s="41"/>
      <c r="AZ1455" s="41"/>
      <c r="BA1455" s="41"/>
      <c r="BB1455" s="41"/>
      <c r="BC1455" s="41"/>
      <c r="BD1455" s="41"/>
      <c r="BE1455" s="41"/>
      <c r="BF1455" s="41"/>
      <c r="BG1455" s="41"/>
      <c r="BH1455" s="41"/>
      <c r="BI1455" s="41"/>
      <c r="BJ1455" s="41"/>
      <c r="BK1455" s="41"/>
      <c r="BL1455" s="41"/>
      <c r="BM1455" s="41"/>
      <c r="BN1455" s="41"/>
      <c r="BO1455" s="41"/>
      <c r="BP1455" s="41"/>
      <c r="BQ1455" s="41"/>
      <c r="BR1455" s="41"/>
      <c r="BS1455" s="41"/>
      <c r="BT1455" s="41"/>
      <c r="BU1455" s="41"/>
      <c r="BV1455" s="41"/>
      <c r="BW1455" s="41"/>
      <c r="BX1455" s="41"/>
      <c r="BY1455" s="41"/>
      <c r="BZ1455" s="41"/>
      <c r="CA1455" s="41"/>
      <c r="CB1455" s="41"/>
      <c r="CC1455" s="41"/>
      <c r="CD1455" s="41"/>
      <c r="CE1455" s="41"/>
      <c r="CF1455" s="41"/>
      <c r="CG1455" s="41"/>
      <c r="CH1455" s="41"/>
      <c r="CI1455" s="41"/>
    </row>
    <row r="1456" spans="3:87" x14ac:dyDescent="0.5">
      <c r="C1456" s="41"/>
      <c r="D1456" s="41"/>
      <c r="E1456" s="41"/>
      <c r="F1456" s="41"/>
      <c r="G1456" s="41"/>
      <c r="H1456" s="41"/>
      <c r="I1456" s="41"/>
      <c r="J1456" s="41"/>
      <c r="K1456" s="41"/>
      <c r="L1456" s="41"/>
      <c r="M1456" s="41"/>
      <c r="N1456" s="41"/>
      <c r="O1456" s="41"/>
      <c r="P1456" s="41"/>
      <c r="Q1456" s="41"/>
      <c r="R1456" s="41"/>
      <c r="S1456" s="41"/>
      <c r="T1456" s="41"/>
      <c r="U1456" s="41"/>
      <c r="V1456" s="41"/>
      <c r="W1456" s="41"/>
      <c r="X1456" s="41"/>
      <c r="Y1456" s="41"/>
      <c r="Z1456" s="41"/>
      <c r="AA1456" s="41"/>
      <c r="AB1456" s="41"/>
      <c r="AC1456" s="41"/>
      <c r="AD1456" s="41"/>
      <c r="AE1456" s="41"/>
      <c r="AF1456" s="41"/>
      <c r="AG1456" s="41"/>
      <c r="AH1456" s="41"/>
      <c r="AI1456" s="41"/>
      <c r="AJ1456" s="41"/>
      <c r="AK1456" s="41"/>
      <c r="AL1456" s="41"/>
      <c r="AM1456" s="41"/>
      <c r="AN1456" s="41"/>
      <c r="AO1456" s="41"/>
      <c r="AP1456" s="41"/>
      <c r="AQ1456" s="41"/>
      <c r="AR1456" s="41"/>
      <c r="AS1456" s="41"/>
      <c r="AT1456" s="41"/>
      <c r="AU1456" s="41"/>
      <c r="AV1456" s="41"/>
      <c r="AW1456" s="41"/>
      <c r="AX1456" s="41"/>
      <c r="AY1456" s="41"/>
      <c r="AZ1456" s="41"/>
      <c r="BA1456" s="41"/>
      <c r="BB1456" s="41"/>
      <c r="BC1456" s="41"/>
      <c r="BD1456" s="41"/>
      <c r="BE1456" s="41"/>
      <c r="BF1456" s="41"/>
      <c r="BG1456" s="41"/>
      <c r="BH1456" s="41"/>
      <c r="BI1456" s="41"/>
      <c r="BJ1456" s="41"/>
      <c r="BK1456" s="41"/>
      <c r="BL1456" s="41"/>
      <c r="BM1456" s="41"/>
      <c r="BN1456" s="41"/>
      <c r="BO1456" s="41"/>
      <c r="BP1456" s="41"/>
      <c r="BQ1456" s="41"/>
      <c r="BR1456" s="41"/>
      <c r="BS1456" s="41"/>
      <c r="BT1456" s="41"/>
      <c r="BU1456" s="41"/>
      <c r="BV1456" s="41"/>
      <c r="BW1456" s="41"/>
      <c r="BX1456" s="41"/>
      <c r="BY1456" s="41"/>
      <c r="BZ1456" s="41"/>
      <c r="CA1456" s="41"/>
      <c r="CB1456" s="41"/>
      <c r="CC1456" s="41"/>
      <c r="CD1456" s="41"/>
      <c r="CE1456" s="41"/>
      <c r="CF1456" s="41"/>
      <c r="CG1456" s="41"/>
      <c r="CH1456" s="41"/>
      <c r="CI1456" s="41"/>
    </row>
    <row r="1457" spans="3:87" x14ac:dyDescent="0.5">
      <c r="C1457" s="41"/>
      <c r="D1457" s="41"/>
      <c r="E1457" s="41"/>
      <c r="F1457" s="41"/>
      <c r="G1457" s="41"/>
      <c r="H1457" s="41"/>
      <c r="I1457" s="41"/>
      <c r="J1457" s="41"/>
      <c r="K1457" s="41"/>
      <c r="L1457" s="41"/>
      <c r="M1457" s="41"/>
      <c r="N1457" s="41"/>
      <c r="O1457" s="41"/>
      <c r="P1457" s="41"/>
      <c r="Q1457" s="41"/>
      <c r="R1457" s="41"/>
      <c r="S1457" s="41"/>
      <c r="T1457" s="41"/>
      <c r="U1457" s="41"/>
      <c r="V1457" s="41"/>
      <c r="W1457" s="41"/>
      <c r="X1457" s="41"/>
      <c r="Y1457" s="41"/>
      <c r="Z1457" s="41"/>
      <c r="AA1457" s="41"/>
      <c r="AB1457" s="41"/>
      <c r="AC1457" s="41"/>
      <c r="AD1457" s="41"/>
      <c r="AE1457" s="41"/>
      <c r="AF1457" s="41"/>
      <c r="AG1457" s="41"/>
      <c r="AH1457" s="41"/>
      <c r="AI1457" s="41"/>
      <c r="AJ1457" s="41"/>
      <c r="AK1457" s="41"/>
      <c r="AL1457" s="41"/>
      <c r="AM1457" s="41"/>
      <c r="AN1457" s="41"/>
      <c r="AO1457" s="41"/>
      <c r="AP1457" s="41"/>
      <c r="AQ1457" s="41"/>
      <c r="AR1457" s="41"/>
      <c r="AS1457" s="41"/>
      <c r="AT1457" s="41"/>
      <c r="AU1457" s="41"/>
      <c r="AV1457" s="41"/>
      <c r="AW1457" s="41"/>
      <c r="AX1457" s="41"/>
      <c r="AY1457" s="41"/>
      <c r="AZ1457" s="41"/>
      <c r="BA1457" s="41"/>
      <c r="BB1457" s="41"/>
      <c r="BC1457" s="41"/>
      <c r="BD1457" s="41"/>
      <c r="BE1457" s="41"/>
      <c r="BF1457" s="41"/>
      <c r="BG1457" s="41"/>
      <c r="BH1457" s="41"/>
      <c r="BI1457" s="41"/>
      <c r="BJ1457" s="41"/>
      <c r="BK1457" s="41"/>
      <c r="BL1457" s="41"/>
      <c r="BM1457" s="41"/>
      <c r="BN1457" s="41"/>
      <c r="BO1457" s="41"/>
      <c r="BP1457" s="41"/>
      <c r="BQ1457" s="41"/>
      <c r="BR1457" s="41"/>
      <c r="BS1457" s="41"/>
      <c r="BT1457" s="41"/>
      <c r="BU1457" s="41"/>
      <c r="BV1457" s="41"/>
      <c r="BW1457" s="41"/>
      <c r="BX1457" s="41"/>
      <c r="BY1457" s="41"/>
      <c r="BZ1457" s="41"/>
      <c r="CA1457" s="41"/>
      <c r="CB1457" s="41"/>
      <c r="CC1457" s="41"/>
      <c r="CD1457" s="41"/>
      <c r="CE1457" s="41"/>
      <c r="CF1457" s="41"/>
      <c r="CG1457" s="41"/>
      <c r="CH1457" s="41"/>
      <c r="CI1457" s="41"/>
    </row>
    <row r="1458" spans="3:87" x14ac:dyDescent="0.5">
      <c r="C1458" s="41"/>
      <c r="D1458" s="41"/>
      <c r="E1458" s="41"/>
      <c r="F1458" s="41"/>
      <c r="G1458" s="41"/>
      <c r="H1458" s="41"/>
      <c r="I1458" s="41"/>
      <c r="J1458" s="41"/>
      <c r="K1458" s="41"/>
      <c r="L1458" s="41"/>
      <c r="M1458" s="41"/>
      <c r="N1458" s="41"/>
      <c r="O1458" s="41"/>
      <c r="P1458" s="41"/>
      <c r="Q1458" s="41"/>
      <c r="R1458" s="41"/>
      <c r="S1458" s="41"/>
      <c r="T1458" s="41"/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1"/>
      <c r="AE1458" s="41"/>
      <c r="AF1458" s="41"/>
      <c r="AG1458" s="41"/>
      <c r="AH1458" s="41"/>
      <c r="AI1458" s="41"/>
      <c r="AJ1458" s="41"/>
      <c r="AK1458" s="41"/>
      <c r="AL1458" s="41"/>
      <c r="AM1458" s="41"/>
      <c r="AN1458" s="41"/>
      <c r="AO1458" s="41"/>
      <c r="AP1458" s="41"/>
      <c r="AQ1458" s="41"/>
      <c r="AR1458" s="41"/>
      <c r="AS1458" s="41"/>
      <c r="AT1458" s="41"/>
      <c r="AU1458" s="41"/>
      <c r="AV1458" s="41"/>
      <c r="AW1458" s="41"/>
      <c r="AX1458" s="41"/>
      <c r="AY1458" s="41"/>
      <c r="AZ1458" s="41"/>
      <c r="BA1458" s="41"/>
      <c r="BB1458" s="41"/>
      <c r="BC1458" s="41"/>
      <c r="BD1458" s="41"/>
      <c r="BE1458" s="41"/>
      <c r="BF1458" s="41"/>
      <c r="BG1458" s="41"/>
      <c r="BH1458" s="41"/>
      <c r="BI1458" s="41"/>
      <c r="BJ1458" s="41"/>
      <c r="BK1458" s="41"/>
      <c r="BL1458" s="41"/>
      <c r="BM1458" s="41"/>
      <c r="BN1458" s="41"/>
      <c r="BO1458" s="41"/>
      <c r="BP1458" s="41"/>
      <c r="BQ1458" s="41"/>
      <c r="BR1458" s="41"/>
      <c r="BS1458" s="41"/>
      <c r="BT1458" s="41"/>
      <c r="BU1458" s="41"/>
      <c r="BV1458" s="41"/>
      <c r="BW1458" s="41"/>
      <c r="BX1458" s="41"/>
      <c r="BY1458" s="41"/>
      <c r="BZ1458" s="41"/>
      <c r="CA1458" s="41"/>
      <c r="CB1458" s="41"/>
      <c r="CC1458" s="41"/>
      <c r="CD1458" s="41"/>
      <c r="CE1458" s="41"/>
      <c r="CF1458" s="41"/>
      <c r="CG1458" s="41"/>
      <c r="CH1458" s="41"/>
      <c r="CI1458" s="41"/>
    </row>
    <row r="1459" spans="3:87" x14ac:dyDescent="0.5">
      <c r="C1459" s="41"/>
      <c r="D1459" s="41"/>
      <c r="E1459" s="41"/>
      <c r="F1459" s="41"/>
      <c r="G1459" s="41"/>
      <c r="H1459" s="41"/>
      <c r="I1459" s="41"/>
      <c r="J1459" s="41"/>
      <c r="K1459" s="41"/>
      <c r="L1459" s="41"/>
      <c r="M1459" s="41"/>
      <c r="N1459" s="41"/>
      <c r="O1459" s="41"/>
      <c r="P1459" s="41"/>
      <c r="Q1459" s="41"/>
      <c r="R1459" s="41"/>
      <c r="S1459" s="41"/>
      <c r="T1459" s="41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  <c r="AG1459" s="41"/>
      <c r="AH1459" s="41"/>
      <c r="AI1459" s="41"/>
      <c r="AJ1459" s="41"/>
      <c r="AK1459" s="41"/>
      <c r="AL1459" s="41"/>
      <c r="AM1459" s="41"/>
      <c r="AN1459" s="41"/>
      <c r="AO1459" s="41"/>
      <c r="AP1459" s="41"/>
      <c r="AQ1459" s="41"/>
      <c r="AR1459" s="41"/>
      <c r="AS1459" s="41"/>
      <c r="AT1459" s="41"/>
      <c r="AU1459" s="41"/>
      <c r="AV1459" s="41"/>
      <c r="AW1459" s="41"/>
      <c r="AX1459" s="41"/>
      <c r="AY1459" s="41"/>
      <c r="AZ1459" s="41"/>
      <c r="BA1459" s="41"/>
      <c r="BB1459" s="41"/>
      <c r="BC1459" s="41"/>
      <c r="BD1459" s="41"/>
      <c r="BE1459" s="41"/>
      <c r="BF1459" s="41"/>
      <c r="BG1459" s="41"/>
      <c r="BH1459" s="41"/>
      <c r="BI1459" s="41"/>
      <c r="BJ1459" s="41"/>
      <c r="BK1459" s="41"/>
      <c r="BL1459" s="41"/>
      <c r="BM1459" s="41"/>
      <c r="BN1459" s="41"/>
      <c r="BO1459" s="41"/>
      <c r="BP1459" s="41"/>
      <c r="BQ1459" s="41"/>
      <c r="BR1459" s="41"/>
      <c r="BS1459" s="41"/>
      <c r="BT1459" s="41"/>
      <c r="BU1459" s="41"/>
      <c r="BV1459" s="41"/>
      <c r="BW1459" s="41"/>
      <c r="BX1459" s="41"/>
      <c r="BY1459" s="41"/>
      <c r="BZ1459" s="41"/>
      <c r="CA1459" s="41"/>
      <c r="CB1459" s="41"/>
      <c r="CC1459" s="41"/>
      <c r="CD1459" s="41"/>
      <c r="CE1459" s="41"/>
      <c r="CF1459" s="41"/>
      <c r="CG1459" s="41"/>
      <c r="CH1459" s="41"/>
      <c r="CI1459" s="41"/>
    </row>
    <row r="1460" spans="3:87" x14ac:dyDescent="0.5">
      <c r="C1460" s="41"/>
      <c r="D1460" s="41"/>
      <c r="E1460" s="41"/>
      <c r="F1460" s="41"/>
      <c r="G1460" s="41"/>
      <c r="H1460" s="41"/>
      <c r="I1460" s="41"/>
      <c r="J1460" s="41"/>
      <c r="K1460" s="41"/>
      <c r="L1460" s="41"/>
      <c r="M1460" s="41"/>
      <c r="N1460" s="41"/>
      <c r="O1460" s="41"/>
      <c r="P1460" s="41"/>
      <c r="Q1460" s="41"/>
      <c r="R1460" s="41"/>
      <c r="S1460" s="41"/>
      <c r="T1460" s="41"/>
      <c r="U1460" s="41"/>
      <c r="V1460" s="41"/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  <c r="AG1460" s="41"/>
      <c r="AH1460" s="41"/>
      <c r="AI1460" s="41"/>
      <c r="AJ1460" s="41"/>
      <c r="AK1460" s="41"/>
      <c r="AL1460" s="41"/>
      <c r="AM1460" s="41"/>
      <c r="AN1460" s="41"/>
      <c r="AO1460" s="41"/>
      <c r="AP1460" s="41"/>
      <c r="AQ1460" s="41"/>
      <c r="AR1460" s="41"/>
      <c r="AS1460" s="41"/>
      <c r="AT1460" s="41"/>
      <c r="AU1460" s="41"/>
      <c r="AV1460" s="41"/>
      <c r="AW1460" s="41"/>
      <c r="AX1460" s="41"/>
      <c r="AY1460" s="41"/>
      <c r="AZ1460" s="41"/>
      <c r="BA1460" s="41"/>
      <c r="BB1460" s="41"/>
      <c r="BC1460" s="41"/>
      <c r="BD1460" s="41"/>
      <c r="BE1460" s="41"/>
      <c r="BF1460" s="41"/>
      <c r="BG1460" s="41"/>
      <c r="BH1460" s="41"/>
      <c r="BI1460" s="41"/>
      <c r="BJ1460" s="41"/>
      <c r="BK1460" s="41"/>
      <c r="BL1460" s="41"/>
      <c r="BM1460" s="41"/>
      <c r="BN1460" s="41"/>
      <c r="BO1460" s="41"/>
      <c r="BP1460" s="41"/>
      <c r="BQ1460" s="41"/>
      <c r="BR1460" s="41"/>
      <c r="BS1460" s="41"/>
      <c r="BT1460" s="41"/>
      <c r="BU1460" s="41"/>
      <c r="BV1460" s="41"/>
      <c r="BW1460" s="41"/>
      <c r="BX1460" s="41"/>
      <c r="BY1460" s="41"/>
      <c r="BZ1460" s="41"/>
      <c r="CA1460" s="41"/>
      <c r="CB1460" s="41"/>
      <c r="CC1460" s="41"/>
      <c r="CD1460" s="41"/>
      <c r="CE1460" s="41"/>
      <c r="CF1460" s="41"/>
      <c r="CG1460" s="41"/>
      <c r="CH1460" s="41"/>
      <c r="CI1460" s="41"/>
    </row>
    <row r="1461" spans="3:87" x14ac:dyDescent="0.5">
      <c r="C1461" s="41"/>
      <c r="D1461" s="41"/>
      <c r="E1461" s="41"/>
      <c r="F1461" s="41"/>
      <c r="G1461" s="41"/>
      <c r="H1461" s="41"/>
      <c r="I1461" s="41"/>
      <c r="J1461" s="41"/>
      <c r="K1461" s="41"/>
      <c r="L1461" s="41"/>
      <c r="M1461" s="41"/>
      <c r="N1461" s="41"/>
      <c r="O1461" s="41"/>
      <c r="P1461" s="41"/>
      <c r="Q1461" s="41"/>
      <c r="R1461" s="41"/>
      <c r="S1461" s="41"/>
      <c r="T1461" s="41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  <c r="AG1461" s="41"/>
      <c r="AH1461" s="41"/>
      <c r="AI1461" s="41"/>
      <c r="AJ1461" s="41"/>
      <c r="AK1461" s="41"/>
      <c r="AL1461" s="41"/>
      <c r="AM1461" s="41"/>
      <c r="AN1461" s="41"/>
      <c r="AO1461" s="41"/>
      <c r="AP1461" s="41"/>
      <c r="AQ1461" s="41"/>
      <c r="AR1461" s="41"/>
      <c r="AS1461" s="41"/>
      <c r="AT1461" s="41"/>
      <c r="AU1461" s="41"/>
      <c r="AV1461" s="41"/>
      <c r="AW1461" s="41"/>
      <c r="AX1461" s="41"/>
      <c r="AY1461" s="41"/>
      <c r="AZ1461" s="41"/>
      <c r="BA1461" s="41"/>
      <c r="BB1461" s="41"/>
      <c r="BC1461" s="41"/>
      <c r="BD1461" s="41"/>
      <c r="BE1461" s="41"/>
      <c r="BF1461" s="41"/>
      <c r="BG1461" s="41"/>
      <c r="BH1461" s="41"/>
      <c r="BI1461" s="41"/>
      <c r="BJ1461" s="41"/>
      <c r="BK1461" s="41"/>
      <c r="BL1461" s="41"/>
      <c r="BM1461" s="41"/>
      <c r="BN1461" s="41"/>
      <c r="BO1461" s="41"/>
      <c r="BP1461" s="41"/>
      <c r="BQ1461" s="41"/>
      <c r="BR1461" s="41"/>
      <c r="BS1461" s="41"/>
      <c r="BT1461" s="41"/>
      <c r="BU1461" s="41"/>
      <c r="BV1461" s="41"/>
      <c r="BW1461" s="41"/>
      <c r="BX1461" s="41"/>
      <c r="BY1461" s="41"/>
      <c r="BZ1461" s="41"/>
      <c r="CA1461" s="41"/>
      <c r="CB1461" s="41"/>
      <c r="CC1461" s="41"/>
      <c r="CD1461" s="41"/>
      <c r="CE1461" s="41"/>
      <c r="CF1461" s="41"/>
      <c r="CG1461" s="41"/>
      <c r="CH1461" s="41"/>
      <c r="CI1461" s="41"/>
    </row>
    <row r="1462" spans="3:87" x14ac:dyDescent="0.5">
      <c r="C1462" s="41"/>
      <c r="D1462" s="41"/>
      <c r="E1462" s="41"/>
      <c r="F1462" s="41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  <c r="Q1462" s="41"/>
      <c r="R1462" s="41"/>
      <c r="S1462" s="41"/>
      <c r="T1462" s="41"/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  <c r="AG1462" s="41"/>
      <c r="AH1462" s="41"/>
      <c r="AI1462" s="41"/>
      <c r="AJ1462" s="41"/>
      <c r="AK1462" s="41"/>
      <c r="AL1462" s="41"/>
      <c r="AM1462" s="41"/>
      <c r="AN1462" s="41"/>
      <c r="AO1462" s="41"/>
      <c r="AP1462" s="41"/>
      <c r="AQ1462" s="41"/>
      <c r="AR1462" s="41"/>
      <c r="AS1462" s="41"/>
      <c r="AT1462" s="41"/>
      <c r="AU1462" s="41"/>
      <c r="AV1462" s="41"/>
      <c r="AW1462" s="41"/>
      <c r="AX1462" s="41"/>
      <c r="AY1462" s="41"/>
      <c r="AZ1462" s="41"/>
      <c r="BA1462" s="41"/>
      <c r="BB1462" s="41"/>
      <c r="BC1462" s="41"/>
      <c r="BD1462" s="41"/>
      <c r="BE1462" s="41"/>
      <c r="BF1462" s="41"/>
      <c r="BG1462" s="41"/>
      <c r="BH1462" s="41"/>
      <c r="BI1462" s="41"/>
      <c r="BJ1462" s="41"/>
      <c r="BK1462" s="41"/>
      <c r="BL1462" s="41"/>
      <c r="BM1462" s="41"/>
      <c r="BN1462" s="41"/>
      <c r="BO1462" s="41"/>
      <c r="BP1462" s="41"/>
      <c r="BQ1462" s="41"/>
      <c r="BR1462" s="41"/>
      <c r="BS1462" s="41"/>
      <c r="BT1462" s="41"/>
      <c r="BU1462" s="41"/>
      <c r="BV1462" s="41"/>
      <c r="BW1462" s="41"/>
      <c r="BX1462" s="41"/>
      <c r="BY1462" s="41"/>
      <c r="BZ1462" s="41"/>
      <c r="CA1462" s="41"/>
      <c r="CB1462" s="41"/>
      <c r="CC1462" s="41"/>
      <c r="CD1462" s="41"/>
      <c r="CE1462" s="41"/>
      <c r="CF1462" s="41"/>
      <c r="CG1462" s="41"/>
      <c r="CH1462" s="41"/>
      <c r="CI1462" s="41"/>
    </row>
    <row r="1463" spans="3:87" x14ac:dyDescent="0.5">
      <c r="C1463" s="41"/>
      <c r="D1463" s="41"/>
      <c r="E1463" s="41"/>
      <c r="F1463" s="41"/>
      <c r="G1463" s="41"/>
      <c r="H1463" s="41"/>
      <c r="I1463" s="41"/>
      <c r="J1463" s="41"/>
      <c r="K1463" s="41"/>
      <c r="L1463" s="41"/>
      <c r="M1463" s="41"/>
      <c r="N1463" s="41"/>
      <c r="O1463" s="41"/>
      <c r="P1463" s="41"/>
      <c r="Q1463" s="41"/>
      <c r="R1463" s="41"/>
      <c r="S1463" s="41"/>
      <c r="T1463" s="41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1"/>
      <c r="AE1463" s="41"/>
      <c r="AF1463" s="41"/>
      <c r="AG1463" s="41"/>
      <c r="AH1463" s="41"/>
      <c r="AI1463" s="41"/>
      <c r="AJ1463" s="41"/>
      <c r="AK1463" s="41"/>
      <c r="AL1463" s="41"/>
      <c r="AM1463" s="41"/>
      <c r="AN1463" s="41"/>
      <c r="AO1463" s="41"/>
      <c r="AP1463" s="41"/>
      <c r="AQ1463" s="41"/>
      <c r="AR1463" s="41"/>
      <c r="AS1463" s="41"/>
      <c r="AT1463" s="41"/>
      <c r="AU1463" s="41"/>
      <c r="AV1463" s="41"/>
      <c r="AW1463" s="41"/>
      <c r="AX1463" s="41"/>
      <c r="AY1463" s="41"/>
      <c r="AZ1463" s="41"/>
      <c r="BA1463" s="41"/>
      <c r="BB1463" s="41"/>
      <c r="BC1463" s="41"/>
      <c r="BD1463" s="41"/>
      <c r="BE1463" s="41"/>
      <c r="BF1463" s="41"/>
      <c r="BG1463" s="41"/>
      <c r="BH1463" s="41"/>
      <c r="BI1463" s="41"/>
      <c r="BJ1463" s="41"/>
      <c r="BK1463" s="41"/>
      <c r="BL1463" s="41"/>
      <c r="BM1463" s="41"/>
      <c r="BN1463" s="41"/>
      <c r="BO1463" s="41"/>
      <c r="BP1463" s="41"/>
      <c r="BQ1463" s="41"/>
      <c r="BR1463" s="41"/>
      <c r="BS1463" s="41"/>
      <c r="BT1463" s="41"/>
      <c r="BU1463" s="41"/>
      <c r="BV1463" s="41"/>
      <c r="BW1463" s="41"/>
      <c r="BX1463" s="41"/>
      <c r="BY1463" s="41"/>
      <c r="BZ1463" s="41"/>
      <c r="CA1463" s="41"/>
      <c r="CB1463" s="41"/>
      <c r="CC1463" s="41"/>
      <c r="CD1463" s="41"/>
      <c r="CE1463" s="41"/>
      <c r="CF1463" s="41"/>
      <c r="CG1463" s="41"/>
      <c r="CH1463" s="41"/>
      <c r="CI1463" s="41"/>
    </row>
    <row r="1464" spans="3:87" x14ac:dyDescent="0.5">
      <c r="C1464" s="41"/>
      <c r="D1464" s="41"/>
      <c r="E1464" s="41"/>
      <c r="F1464" s="41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  <c r="AG1464" s="41"/>
      <c r="AH1464" s="41"/>
      <c r="AI1464" s="41"/>
      <c r="AJ1464" s="41"/>
      <c r="AK1464" s="41"/>
      <c r="AL1464" s="41"/>
      <c r="AM1464" s="41"/>
      <c r="AN1464" s="41"/>
      <c r="AO1464" s="41"/>
      <c r="AP1464" s="41"/>
      <c r="AQ1464" s="41"/>
      <c r="AR1464" s="41"/>
      <c r="AS1464" s="41"/>
      <c r="AT1464" s="41"/>
      <c r="AU1464" s="41"/>
      <c r="AV1464" s="41"/>
      <c r="AW1464" s="41"/>
      <c r="AX1464" s="41"/>
      <c r="AY1464" s="41"/>
      <c r="AZ1464" s="41"/>
      <c r="BA1464" s="41"/>
      <c r="BB1464" s="41"/>
      <c r="BC1464" s="41"/>
      <c r="BD1464" s="41"/>
      <c r="BE1464" s="41"/>
      <c r="BF1464" s="41"/>
      <c r="BG1464" s="41"/>
      <c r="BH1464" s="41"/>
      <c r="BI1464" s="41"/>
      <c r="BJ1464" s="41"/>
      <c r="BK1464" s="41"/>
      <c r="BL1464" s="41"/>
      <c r="BM1464" s="41"/>
      <c r="BN1464" s="41"/>
      <c r="BO1464" s="41"/>
      <c r="BP1464" s="41"/>
      <c r="BQ1464" s="41"/>
      <c r="BR1464" s="41"/>
      <c r="BS1464" s="41"/>
      <c r="BT1464" s="41"/>
      <c r="BU1464" s="41"/>
      <c r="BV1464" s="41"/>
      <c r="BW1464" s="41"/>
      <c r="BX1464" s="41"/>
      <c r="BY1464" s="41"/>
      <c r="BZ1464" s="41"/>
      <c r="CA1464" s="41"/>
      <c r="CB1464" s="41"/>
      <c r="CC1464" s="41"/>
      <c r="CD1464" s="41"/>
      <c r="CE1464" s="41"/>
      <c r="CF1464" s="41"/>
      <c r="CG1464" s="41"/>
      <c r="CH1464" s="41"/>
      <c r="CI1464" s="41"/>
    </row>
    <row r="1465" spans="3:87" x14ac:dyDescent="0.5">
      <c r="C1465" s="41"/>
      <c r="D1465" s="41"/>
      <c r="E1465" s="41"/>
      <c r="F1465" s="41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  <c r="U1465" s="41"/>
      <c r="V1465" s="41"/>
      <c r="W1465" s="41"/>
      <c r="X1465" s="41"/>
      <c r="Y1465" s="41"/>
      <c r="Z1465" s="41"/>
      <c r="AA1465" s="41"/>
      <c r="AB1465" s="41"/>
      <c r="AC1465" s="41"/>
      <c r="AD1465" s="41"/>
      <c r="AE1465" s="41"/>
      <c r="AF1465" s="41"/>
      <c r="AG1465" s="41"/>
      <c r="AH1465" s="41"/>
      <c r="AI1465" s="41"/>
      <c r="AJ1465" s="41"/>
      <c r="AK1465" s="41"/>
      <c r="AL1465" s="41"/>
      <c r="AM1465" s="41"/>
      <c r="AN1465" s="41"/>
      <c r="AO1465" s="41"/>
      <c r="AP1465" s="41"/>
      <c r="AQ1465" s="41"/>
      <c r="AR1465" s="41"/>
      <c r="AS1465" s="41"/>
      <c r="AT1465" s="41"/>
      <c r="AU1465" s="41"/>
      <c r="AV1465" s="41"/>
      <c r="AW1465" s="41"/>
      <c r="AX1465" s="41"/>
      <c r="AY1465" s="41"/>
      <c r="AZ1465" s="41"/>
      <c r="BA1465" s="41"/>
      <c r="BB1465" s="41"/>
      <c r="BC1465" s="41"/>
      <c r="BD1465" s="41"/>
      <c r="BE1465" s="41"/>
      <c r="BF1465" s="41"/>
      <c r="BG1465" s="41"/>
      <c r="BH1465" s="41"/>
      <c r="BI1465" s="41"/>
      <c r="BJ1465" s="41"/>
      <c r="BK1465" s="41"/>
      <c r="BL1465" s="41"/>
      <c r="BM1465" s="41"/>
      <c r="BN1465" s="41"/>
      <c r="BO1465" s="41"/>
      <c r="BP1465" s="41"/>
      <c r="BQ1465" s="41"/>
      <c r="BR1465" s="41"/>
      <c r="BS1465" s="41"/>
      <c r="BT1465" s="41"/>
      <c r="BU1465" s="41"/>
      <c r="BV1465" s="41"/>
      <c r="BW1465" s="41"/>
      <c r="BX1465" s="41"/>
      <c r="BY1465" s="41"/>
      <c r="BZ1465" s="41"/>
      <c r="CA1465" s="41"/>
      <c r="CB1465" s="41"/>
      <c r="CC1465" s="41"/>
      <c r="CD1465" s="41"/>
      <c r="CE1465" s="41"/>
      <c r="CF1465" s="41"/>
      <c r="CG1465" s="41"/>
      <c r="CH1465" s="41"/>
      <c r="CI1465" s="41"/>
    </row>
    <row r="1466" spans="3:87" x14ac:dyDescent="0.5">
      <c r="C1466" s="41"/>
      <c r="D1466" s="41"/>
      <c r="E1466" s="41"/>
      <c r="F1466" s="41"/>
      <c r="G1466" s="41"/>
      <c r="H1466" s="41"/>
      <c r="I1466" s="41"/>
      <c r="J1466" s="41"/>
      <c r="K1466" s="41"/>
      <c r="L1466" s="41"/>
      <c r="M1466" s="41"/>
      <c r="N1466" s="41"/>
      <c r="O1466" s="41"/>
      <c r="P1466" s="41"/>
      <c r="Q1466" s="41"/>
      <c r="R1466" s="41"/>
      <c r="S1466" s="41"/>
      <c r="T1466" s="41"/>
      <c r="U1466" s="41"/>
      <c r="V1466" s="41"/>
      <c r="W1466" s="41"/>
      <c r="X1466" s="41"/>
      <c r="Y1466" s="41"/>
      <c r="Z1466" s="41"/>
      <c r="AA1466" s="41"/>
      <c r="AB1466" s="41"/>
      <c r="AC1466" s="41"/>
    </row>
  </sheetData>
  <sortState ref="AI74:AJ79">
    <sortCondition descending="1" ref="AJ74:AJ79"/>
  </sortState>
  <mergeCells count="11">
    <mergeCell ref="C2:CK2"/>
    <mergeCell ref="C3:CK3"/>
    <mergeCell ref="CJ5:CJ7"/>
    <mergeCell ref="CI5:CI7"/>
    <mergeCell ref="BP5:CA5"/>
    <mergeCell ref="BD5:BJ5"/>
    <mergeCell ref="AR5:AU5"/>
    <mergeCell ref="AF5:AQ5"/>
    <mergeCell ref="U5:AA5"/>
    <mergeCell ref="H5:S5"/>
    <mergeCell ref="D5:G5"/>
  </mergeCells>
  <phoneticPr fontId="0" type="noConversion"/>
  <pageMargins left="0.15748031496062992" right="0.15748031496062992" top="1.0629921259842521" bottom="0.62992125984251968" header="0.51181102362204722" footer="0.51181102362204722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I16" sqref="I16"/>
    </sheetView>
  </sheetViews>
  <sheetFormatPr defaultRowHeight="12.75" x14ac:dyDescent="0.2"/>
  <cols>
    <col min="4" max="4" width="9.42578125" bestFit="1" customWidth="1"/>
    <col min="5" max="8" width="9.85546875" bestFit="1" customWidth="1"/>
    <col min="9" max="9" width="56.28515625" bestFit="1" customWidth="1"/>
    <col min="10" max="10" width="9.85546875" bestFit="1" customWidth="1"/>
    <col min="11" max="11" width="63.5703125" bestFit="1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Tala</cp:lastModifiedBy>
  <cp:lastPrinted>2022-06-30T11:14:32Z</cp:lastPrinted>
  <dcterms:created xsi:type="dcterms:W3CDTF">1996-10-14T23:33:28Z</dcterms:created>
  <dcterms:modified xsi:type="dcterms:W3CDTF">2024-05-05T09:20:37Z</dcterms:modified>
</cp:coreProperties>
</file>